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4475" tabRatio="739" firstSheet="8" activeTab="10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Median Income" sheetId="9" r:id="rId6"/>
    <sheet name="Monthly Housing Costs" sheetId="15" r:id="rId7"/>
    <sheet name="Rent Burden" sheetId="11" r:id="rId8"/>
    <sheet name="LEP and FreeReduced Lunch" sheetId="2" r:id="rId9"/>
    <sheet name="Suspension" sheetId="3" r:id="rId10"/>
    <sheet name="Academic Proficiency Rates" sheetId="1" r:id="rId11"/>
    <sheet name="Graduation and College Readines" sheetId="4" r:id="rId12"/>
    <sheet name="Adult Education Level" sheetId="14" r:id="rId13"/>
    <sheet name="Health" sheetId="6" r:id="rId14"/>
  </sheets>
  <calcPr calcId="145621"/>
</workbook>
</file>

<file path=xl/calcChain.xml><?xml version="1.0" encoding="utf-8"?>
<calcChain xmlns="http://schemas.openxmlformats.org/spreadsheetml/2006/main">
  <c r="C4" i="7" l="1"/>
  <c r="D16" i="16" l="1"/>
  <c r="E16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9" i="16"/>
  <c r="E9" i="16" s="1"/>
  <c r="D8" i="16"/>
  <c r="E8" i="16" s="1"/>
  <c r="D7" i="16"/>
  <c r="E7" i="16" s="1"/>
  <c r="D6" i="16"/>
  <c r="E6" i="16" s="1"/>
  <c r="D5" i="16"/>
  <c r="E5" i="16" s="1"/>
  <c r="D4" i="16"/>
  <c r="E4" i="16" s="1"/>
  <c r="D3" i="16"/>
  <c r="E3" i="16" s="1"/>
  <c r="D2" i="16"/>
  <c r="E17" i="16" l="1"/>
  <c r="B3" i="8"/>
  <c r="B68" i="7"/>
  <c r="B3" i="7" s="1"/>
  <c r="B7" i="14" l="1"/>
  <c r="B3" i="14"/>
  <c r="B5" i="11"/>
  <c r="A5" i="11"/>
  <c r="B4" i="15"/>
  <c r="B3" i="15"/>
  <c r="B5" i="9"/>
  <c r="B3" i="9"/>
  <c r="B3" i="10"/>
  <c r="A3" i="10"/>
  <c r="B3" i="12"/>
  <c r="B6" i="14" l="1"/>
  <c r="B5" i="14"/>
  <c r="B4" i="14"/>
  <c r="B12" i="12"/>
  <c r="B11" i="12"/>
  <c r="C3" i="12"/>
  <c r="B8" i="12"/>
  <c r="B7" i="12"/>
  <c r="B6" i="12"/>
  <c r="B5" i="12"/>
  <c r="C5" i="12" s="1"/>
  <c r="B4" i="12"/>
  <c r="B4" i="9"/>
  <c r="C3" i="7"/>
  <c r="B6" i="8"/>
  <c r="B5" i="8"/>
  <c r="B4" i="8"/>
  <c r="C3" i="8"/>
  <c r="B91" i="7"/>
  <c r="B69" i="7"/>
  <c r="B5" i="7" s="1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C5" i="7" l="1"/>
  <c r="B4" i="7"/>
  <c r="B10" i="7"/>
  <c r="C7" i="12"/>
  <c r="C4" i="12"/>
  <c r="C8" i="12"/>
  <c r="C10" i="7"/>
  <c r="B8" i="7"/>
  <c r="C8" i="7" s="1"/>
  <c r="C6" i="8"/>
  <c r="C11" i="12"/>
  <c r="C12" i="12"/>
  <c r="B6" i="7"/>
  <c r="C6" i="7" s="1"/>
  <c r="B9" i="7"/>
  <c r="C9" i="7" s="1"/>
  <c r="B7" i="7"/>
  <c r="C7" i="7" s="1"/>
  <c r="C4" i="8"/>
  <c r="C5" i="8"/>
  <c r="C6" i="12"/>
  <c r="F2" i="2"/>
</calcChain>
</file>

<file path=xl/sharedStrings.xml><?xml version="1.0" encoding="utf-8"?>
<sst xmlns="http://schemas.openxmlformats.org/spreadsheetml/2006/main" count="2729" uniqueCount="1063">
  <si>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</si>
  <si>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</si>
  <si>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</si>
  <si>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</si>
  <si>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</si>
  <si>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</si>
  <si>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</si>
  <si>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</si>
  <si>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</si>
  <si>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</si>
  <si>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</si>
  <si>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</si>
  <si>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</si>
  <si>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</si>
  <si>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</si>
  <si>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</si>
  <si>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</si>
  <si>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</si>
  <si>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</si>
  <si>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</si>
  <si>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</si>
  <si>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</si>
  <si>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</si>
  <si>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</si>
  <si>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</si>
  <si>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</si>
  <si>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</si>
  <si>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</si>
  <si>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</si>
  <si>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</si>
  <si>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</si>
  <si>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</si>
  <si>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</si>
  <si>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</si>
  <si>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 xml:space="preserve">  Male: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</si>
  <si>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</si>
  <si>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</si>
  <si>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</si>
  <si>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</si>
  <si>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</si>
  <si>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</si>
  <si>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</si>
  <si>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</si>
  <si>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</si>
  <si>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</si>
  <si>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</si>
  <si>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</si>
  <si>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</si>
  <si>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</si>
  <si>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</si>
  <si>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</si>
  <si>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 xml:space="preserve">    62 to 64 years</t>
  </si>
  <si>
    <t xml:space="preserve">    65 and 66 years</t>
  </si>
  <si>
    <t>+/-289</t>
  </si>
  <si>
    <t xml:space="preserve">    67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</si>
  <si>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</si>
  <si>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</si>
  <si>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</si>
  <si>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</si>
  <si>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>+/-216</t>
  </si>
  <si>
    <t xml:space="preserve">  Female:</t>
  </si>
  <si>
    <t>B17024: AGE BY RATIO OF INCOME TO POVERTY LEVEL IN THE PAST 12 MONTHS - Universe: Population for whom poverty status is determined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</si>
  <si>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</si>
  <si>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</si>
  <si>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</si>
  <si>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</si>
  <si>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</si>
  <si>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 xml:space="preserve">    1.25 to 1.49</t>
  </si>
  <si>
    <t xml:space="preserve">    1.50 to 1.74</t>
  </si>
  <si>
    <t xml:space="preserve">    1.75 to 1.84</t>
  </si>
  <si>
    <t>+/-73</t>
  </si>
  <si>
    <t xml:space="preserve">    1.85 to 1.99</t>
  </si>
  <si>
    <t xml:space="preserve">    2.00 to 2.99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</si>
  <si>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</si>
  <si>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</si>
  <si>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</si>
  <si>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</si>
  <si>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>+/-160</t>
  </si>
  <si>
    <t>+/-337</t>
  </si>
  <si>
    <t xml:space="preserve">  12 to 17 years:</t>
  </si>
  <si>
    <t>+/-150</t>
  </si>
  <si>
    <t xml:space="preserve">  18 to 24 years:</t>
  </si>
  <si>
    <t>+/-235</t>
  </si>
  <si>
    <t>+/-153</t>
  </si>
  <si>
    <t xml:space="preserve">  25 to 34 years:</t>
  </si>
  <si>
    <t xml:space="preserve">  35 to 44 years:</t>
  </si>
  <si>
    <t xml:space="preserve">  45 to 54 years:</t>
  </si>
  <si>
    <t>+/-232</t>
  </si>
  <si>
    <t>+/-182</t>
  </si>
  <si>
    <t xml:space="preserve">  55 to 64 years:</t>
  </si>
  <si>
    <t>+/-134</t>
  </si>
  <si>
    <t>+/-399</t>
  </si>
  <si>
    <t xml:space="preserve">  65 to 74 years:</t>
  </si>
  <si>
    <t>+/-161</t>
  </si>
  <si>
    <t>+/-120</t>
  </si>
  <si>
    <t xml:space="preserve">  75 years and over:</t>
  </si>
  <si>
    <t>+/-142</t>
  </si>
  <si>
    <t>+/-208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</si>
  <si>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</si>
  <si>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</si>
  <si>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</si>
  <si>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</si>
  <si>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</si>
  <si>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</si>
  <si>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</si>
  <si>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</si>
  <si>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</si>
  <si>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</si>
  <si>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</si>
  <si>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</si>
  <si>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</si>
  <si>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</si>
  <si>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</si>
  <si>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</si>
  <si>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</si>
  <si>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</si>
  <si>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</si>
  <si>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</si>
  <si>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</si>
  <si>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</si>
  <si>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</si>
  <si>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</si>
  <si>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</si>
  <si>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</si>
  <si>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</si>
  <si>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</si>
  <si>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</si>
  <si>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</si>
  <si>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</si>
  <si>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</si>
  <si>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</si>
  <si>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</si>
  <si>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</si>
  <si>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</si>
  <si>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</si>
  <si>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+/-4.1</t>
  </si>
  <si>
    <t xml:space="preserve">    Own children 6 to 17 years</t>
  </si>
  <si>
    <t>+/-2.5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</si>
  <si>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</si>
  <si>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</si>
  <si>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</si>
  <si>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</si>
  <si>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</si>
  <si>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</si>
  <si>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</si>
  <si>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+/-0.6</t>
  </si>
  <si>
    <t xml:space="preserve">      Other means</t>
  </si>
  <si>
    <t>+/-0.3</t>
  </si>
  <si>
    <t xml:space="preserve">      Worked at home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</si>
  <si>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</si>
  <si>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</si>
  <si>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</si>
  <si>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</si>
  <si>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</si>
  <si>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</si>
  <si>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</si>
  <si>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</si>
  <si>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</si>
  <si>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</si>
  <si>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</si>
  <si>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</si>
  <si>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</si>
  <si>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</si>
  <si>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</si>
  <si>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</si>
  <si>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</si>
  <si>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</si>
  <si>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 xml:space="preserve">      Information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</si>
  <si>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</si>
  <si>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</si>
  <si>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</si>
  <si>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</si>
  <si>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</si>
  <si>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</si>
  <si>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</si>
  <si>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</si>
  <si>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</si>
  <si>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</si>
  <si>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</si>
  <si>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</si>
  <si>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</si>
  <si>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</si>
  <si>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</si>
  <si>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</si>
  <si>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</si>
  <si>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</si>
  <si>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</si>
  <si>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</si>
  <si>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</si>
  <si>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</si>
  <si>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</si>
  <si>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</si>
  <si>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</si>
  <si>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</si>
  <si>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</si>
  <si>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</si>
  <si>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</si>
  <si>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</si>
  <si>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</si>
  <si>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</si>
  <si>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</si>
  <si>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</si>
  <si>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</si>
  <si>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</si>
  <si>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</si>
  <si>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</si>
  <si>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</si>
  <si>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</si>
  <si>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</si>
  <si>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</si>
  <si>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</si>
  <si>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</si>
  <si>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</si>
  <si>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</si>
  <si>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</si>
  <si>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</si>
  <si>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</si>
  <si>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</si>
  <si>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</si>
  <si>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</si>
  <si>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</si>
  <si>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</si>
  <si>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</si>
  <si>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</si>
  <si>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</si>
  <si>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</si>
  <si>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</si>
  <si>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</si>
  <si>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</si>
  <si>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 xml:space="preserve">            No health insurance coverage</t>
  </si>
  <si>
    <t xml:space="preserve">          Unemployed:</t>
  </si>
  <si>
    <t>+/-4.3</t>
  </si>
  <si>
    <t>+/-4.4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</si>
  <si>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</si>
  <si>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</si>
  <si>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</si>
  <si>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</si>
  <si>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</si>
  <si>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</si>
  <si>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</si>
  <si>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</si>
  <si>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</si>
  <si>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</si>
  <si>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</si>
  <si>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</si>
  <si>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</si>
  <si>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</si>
  <si>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</si>
  <si>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</si>
  <si>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</si>
  <si>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</si>
  <si>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</si>
  <si>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</si>
  <si>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</si>
  <si>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</si>
  <si>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</si>
  <si>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</si>
  <si>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</si>
  <si>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</si>
  <si>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</si>
  <si>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</si>
  <si>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</si>
  <si>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</si>
  <si>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</si>
  <si>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</si>
  <si>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</si>
  <si>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</si>
  <si>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</si>
  <si>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</si>
  <si>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</si>
  <si>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</si>
  <si>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 xml:space="preserve">      1-unit, attached</t>
  </si>
  <si>
    <t xml:space="preserve">      2 units</t>
  </si>
  <si>
    <t xml:space="preserve">      3 or 4 units</t>
  </si>
  <si>
    <t xml:space="preserve">      5 to 9 units</t>
  </si>
  <si>
    <t xml:space="preserve">      10 to 19 units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</si>
  <si>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</si>
  <si>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</si>
  <si>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</si>
  <si>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</si>
  <si>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</si>
  <si>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</si>
  <si>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</si>
  <si>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</si>
  <si>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</si>
  <si>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</si>
  <si>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</si>
  <si>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</si>
  <si>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</si>
  <si>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</si>
  <si>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</si>
  <si>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</si>
  <si>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</si>
  <si>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</si>
  <si>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</si>
  <si>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</si>
  <si>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</si>
  <si>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 xml:space="preserve">      8 rooms</t>
  </si>
  <si>
    <t xml:space="preserve">      9 rooms or more</t>
  </si>
  <si>
    <t xml:space="preserve">      Median rooms</t>
  </si>
  <si>
    <t>BEDROOMS</t>
  </si>
  <si>
    <t xml:space="preserve">      No bedroom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</si>
  <si>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</si>
  <si>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</si>
  <si>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</si>
  <si>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</si>
  <si>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</si>
  <si>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</si>
  <si>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</si>
  <si>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</si>
  <si>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</si>
  <si>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</si>
  <si>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</si>
  <si>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YEAR HOUSEHOLDER MOVED INTO UNIT</t>
  </si>
  <si>
    <t xml:space="preserve">      Moved in 2010 or later</t>
  </si>
  <si>
    <t xml:space="preserve">      Moved in 2000 to 2009</t>
  </si>
  <si>
    <t xml:space="preserve">      Moved in 1990 to 1999</t>
  </si>
  <si>
    <t xml:space="preserve">      Moved in 1980 to 1989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</si>
  <si>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</si>
  <si>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</si>
  <si>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</si>
  <si>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</si>
  <si>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</si>
  <si>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</si>
  <si>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</si>
  <si>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</si>
  <si>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</si>
  <si>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</si>
  <si>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</si>
  <si>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</si>
  <si>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</si>
  <si>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</si>
  <si>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</si>
  <si>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</si>
  <si>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</si>
  <si>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</si>
  <si>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</si>
  <si>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</si>
  <si>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</si>
  <si>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 xml:space="preserve">      No telephone service available</t>
  </si>
  <si>
    <t>+/-188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</si>
  <si>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</si>
  <si>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</si>
  <si>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</si>
  <si>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</si>
  <si>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</si>
  <si>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</si>
  <si>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</si>
  <si>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</si>
  <si>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</si>
  <si>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</si>
  <si>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</si>
  <si>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</si>
  <si>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</si>
  <si>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</si>
  <si>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</si>
  <si>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</si>
  <si>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</si>
  <si>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</si>
  <si>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</si>
  <si>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</si>
  <si>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</si>
  <si>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</si>
  <si>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>+/-217</t>
  </si>
  <si>
    <t xml:space="preserve">      $700 to $999</t>
  </si>
  <si>
    <t xml:space="preserve">      $1,000 to $1,499</t>
  </si>
  <si>
    <t xml:space="preserve">      $1,500 to $1,999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</si>
  <si>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</si>
  <si>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</si>
  <si>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</si>
  <si>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</si>
  <si>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</si>
  <si>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</si>
  <si>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</si>
  <si>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</si>
  <si>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</si>
  <si>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</si>
  <si>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</si>
  <si>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</si>
  <si>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</si>
  <si>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 xml:space="preserve">      30.0 to 34.9 percent</t>
  </si>
  <si>
    <t xml:space="preserve">      35.0 percent or more</t>
  </si>
  <si>
    <t>+/-2.3</t>
  </si>
  <si>
    <t xml:space="preserve">      Not computed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</si>
  <si>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</si>
  <si>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</si>
  <si>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</si>
  <si>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</si>
  <si>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</si>
  <si>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</si>
  <si>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+/-2.8</t>
  </si>
  <si>
    <t>GROSS RENT</t>
  </si>
  <si>
    <t xml:space="preserve">    Occupied units paying rent</t>
  </si>
  <si>
    <t xml:space="preserve">      Less than $200</t>
  </si>
  <si>
    <t xml:space="preserve">      $500 to $749</t>
  </si>
  <si>
    <t xml:space="preserve">      $750 to $999</t>
  </si>
  <si>
    <t xml:space="preserve">      $1,500 or more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</si>
  <si>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</si>
  <si>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</si>
  <si>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</si>
  <si>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</si>
  <si>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</si>
  <si>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</si>
  <si>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</si>
  <si>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</si>
  <si>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</si>
  <si>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</si>
  <si>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</si>
  <si>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</si>
  <si>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</si>
  <si>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</si>
  <si>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</si>
  <si>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 xml:space="preserve">      25 to 34 years</t>
  </si>
  <si>
    <t xml:space="preserve">      35 to 44 years</t>
  </si>
  <si>
    <t xml:space="preserve">      45 to 54 years</t>
  </si>
  <si>
    <t xml:space="preserve">      55 to 59 years</t>
  </si>
  <si>
    <t xml:space="preserve">      60 to 64 years</t>
  </si>
  <si>
    <t xml:space="preserve">      65 to 74 years</t>
  </si>
  <si>
    <t xml:space="preserve">      75 to 84 years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</si>
  <si>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</si>
  <si>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</si>
  <si>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</si>
  <si>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</si>
  <si>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</si>
  <si>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</si>
  <si>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</si>
  <si>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</si>
  <si>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</si>
  <si>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</si>
  <si>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</si>
  <si>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</si>
  <si>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</si>
  <si>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</si>
  <si>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</si>
  <si>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</si>
  <si>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</si>
  <si>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</si>
  <si>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</si>
  <si>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</si>
  <si>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</si>
  <si>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</si>
  <si>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</si>
  <si>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</si>
  <si>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</si>
  <si>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</si>
  <si>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</si>
  <si>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</si>
  <si>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</si>
  <si>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</si>
  <si>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</si>
  <si>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</si>
  <si>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</si>
  <si>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</si>
  <si>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 xml:space="preserve">        White and Asian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</si>
  <si>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</si>
  <si>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</si>
  <si>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</si>
  <si>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</si>
  <si>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</si>
  <si>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</si>
  <si>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</si>
  <si>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</si>
  <si>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</si>
  <si>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</si>
  <si>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</si>
  <si>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</si>
  <si>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</si>
  <si>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</si>
  <si>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</si>
  <si>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</si>
  <si>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</si>
  <si>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</si>
  <si>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</si>
  <si>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</si>
  <si>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</si>
  <si>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</si>
  <si>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</si>
  <si>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>+/-173</t>
  </si>
  <si>
    <t xml:space="preserve">          Two races excluding Some other race, and Three or more races</t>
  </si>
  <si>
    <t xml:space="preserve">  Total housing units</t>
  </si>
  <si>
    <t>Total</t>
  </si>
  <si>
    <t>+/-2.9</t>
  </si>
  <si>
    <t>+/-5.8</t>
  </si>
  <si>
    <t>+/-1.7</t>
  </si>
  <si>
    <t>+/-3.2</t>
  </si>
  <si>
    <t>+/-3.3</t>
  </si>
  <si>
    <t>+/-6.0</t>
  </si>
  <si>
    <t>+/-2.7</t>
  </si>
  <si>
    <t>+/-3.0</t>
  </si>
  <si>
    <t>+/-3.5</t>
  </si>
  <si>
    <t>+/-4.7</t>
  </si>
  <si>
    <t>+/-3.7</t>
  </si>
  <si>
    <t>+/-4.5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</si>
  <si>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</si>
  <si>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</si>
  <si>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</si>
  <si>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</si>
  <si>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</si>
  <si>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</si>
  <si>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</si>
  <si>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</si>
  <si>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</si>
  <si>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</si>
  <si>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</si>
  <si>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</si>
  <si>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</si>
  <si>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</si>
  <si>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</si>
  <si>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</si>
  <si>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</si>
  <si>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</si>
  <si>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</si>
  <si>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</si>
  <si>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</si>
  <si>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+/-3.1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</si>
  <si>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</si>
  <si>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</si>
  <si>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</si>
  <si>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</si>
  <si>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</si>
  <si>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</si>
  <si>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</si>
  <si>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</si>
  <si>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</si>
  <si>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</si>
  <si>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</si>
  <si>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</si>
  <si>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</si>
  <si>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</si>
  <si>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</si>
  <si>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</si>
  <si>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</si>
  <si>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</si>
  <si>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</si>
  <si>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</si>
  <si>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</si>
  <si>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</si>
  <si>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</si>
  <si>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</si>
  <si>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</si>
  <si>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</si>
  <si>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</si>
  <si>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</si>
  <si>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</si>
  <si>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</si>
  <si>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</si>
  <si>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</si>
  <si>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</si>
  <si>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</si>
  <si>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</si>
  <si>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</si>
  <si>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</si>
  <si>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</si>
  <si>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</si>
  <si>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</si>
  <si>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</si>
  <si>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</si>
  <si>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</si>
  <si>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</si>
  <si>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</si>
  <si>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</si>
  <si>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</si>
  <si>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</si>
  <si>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+/-19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</si>
  <si>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</si>
  <si>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</si>
  <si>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</si>
  <si>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</si>
  <si>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</si>
  <si>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</si>
  <si>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</si>
  <si>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</si>
  <si>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</si>
  <si>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</si>
  <si>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</si>
  <si>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</si>
  <si>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</si>
  <si>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</si>
  <si>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</si>
  <si>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</si>
  <si>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</si>
  <si>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</si>
  <si>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</si>
  <si>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</si>
  <si>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</si>
  <si>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</si>
  <si>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</si>
  <si>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</si>
  <si>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</si>
  <si>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</si>
  <si>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</si>
  <si>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</si>
  <si>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</si>
  <si>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</si>
  <si>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</si>
  <si>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</si>
  <si>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</si>
  <si>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</si>
  <si>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</si>
  <si>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</si>
  <si>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</si>
  <si>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</si>
  <si>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</si>
  <si>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</si>
  <si>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</si>
  <si>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</si>
  <si>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</si>
  <si>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</si>
  <si>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</si>
  <si>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</si>
  <si>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</si>
  <si>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</si>
  <si>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</si>
  <si>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</si>
  <si>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</si>
  <si>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</si>
  <si>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</si>
  <si>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</si>
  <si>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</si>
  <si>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</si>
  <si>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</si>
  <si>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</si>
  <si>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</si>
  <si>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</si>
  <si>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</si>
  <si>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+/-65</t>
  </si>
  <si>
    <t>+/-89</t>
  </si>
  <si>
    <t>+/-86</t>
  </si>
  <si>
    <t>+/-186</t>
  </si>
  <si>
    <t>+/-74</t>
  </si>
  <si>
    <t>+/-163</t>
  </si>
  <si>
    <t>+/-132</t>
  </si>
  <si>
    <t>+/-111</t>
  </si>
  <si>
    <t>+/-100</t>
  </si>
  <si>
    <t>+/-286</t>
  </si>
  <si>
    <t>+/-113</t>
  </si>
  <si>
    <t>+/-92</t>
  </si>
  <si>
    <t>+/-196</t>
  </si>
  <si>
    <t>+/-225</t>
  </si>
  <si>
    <t>+/-187</t>
  </si>
  <si>
    <t>+/-90</t>
  </si>
  <si>
    <t>+/-101</t>
  </si>
  <si>
    <t>+/-109</t>
  </si>
  <si>
    <t>+/-221</t>
  </si>
  <si>
    <t>+/-93</t>
  </si>
  <si>
    <t>+/-56</t>
  </si>
  <si>
    <t>+/-35</t>
  </si>
  <si>
    <t>+/-59</t>
  </si>
  <si>
    <t>+/-443</t>
  </si>
  <si>
    <t>+/-246</t>
  </si>
  <si>
    <t>+/-523</t>
  </si>
  <si>
    <t>+/-143</t>
  </si>
  <si>
    <t>+/-6.3</t>
  </si>
  <si>
    <t>+/-4.2</t>
  </si>
  <si>
    <t>+/-7.2</t>
  </si>
  <si>
    <t>+/-6.1</t>
  </si>
  <si>
    <t>+/-8.0</t>
  </si>
  <si>
    <t>+/-5.3</t>
  </si>
  <si>
    <t>+/-3.9</t>
  </si>
  <si>
    <t>+/-6.9</t>
  </si>
  <si>
    <t>+/-44</t>
  </si>
  <si>
    <t>+/-312</t>
  </si>
  <si>
    <t>+/-48</t>
  </si>
  <si>
    <t>+/-87</t>
  </si>
  <si>
    <t>+/-115</t>
  </si>
  <si>
    <t>+/-70</t>
  </si>
  <si>
    <t>+/-3.6</t>
  </si>
  <si>
    <t>Somewhat walkable: Some errands can be accomplished on foot.</t>
  </si>
  <si>
    <t>+/-8.1</t>
  </si>
  <si>
    <t>+/-5.4</t>
  </si>
  <si>
    <t>+/-133</t>
  </si>
  <si>
    <t>+/-108</t>
  </si>
  <si>
    <t>+/-231</t>
  </si>
  <si>
    <t>+/-91</t>
  </si>
  <si>
    <t>+/-259</t>
  </si>
  <si>
    <t>+/-230</t>
  </si>
  <si>
    <t>+/-181</t>
  </si>
  <si>
    <t>+/-325</t>
  </si>
  <si>
    <t>+/-280</t>
  </si>
  <si>
    <t>+/-52</t>
  </si>
  <si>
    <t>+/-130</t>
  </si>
  <si>
    <t>+/-151</t>
  </si>
  <si>
    <t>+/-169</t>
  </si>
  <si>
    <t>+/-238</t>
  </si>
  <si>
    <t>+/-78</t>
  </si>
  <si>
    <t>+/-193</t>
  </si>
  <si>
    <t>+/-99</t>
  </si>
  <si>
    <t>+/-171</t>
  </si>
  <si>
    <t>+/-62</t>
  </si>
  <si>
    <t>+/-36</t>
  </si>
  <si>
    <t>+/-45</t>
  </si>
  <si>
    <t>+/-333</t>
  </si>
  <si>
    <t>+/-110</t>
  </si>
  <si>
    <t>+/-66</t>
  </si>
  <si>
    <t>+/-41</t>
  </si>
  <si>
    <t>+/-125</t>
  </si>
  <si>
    <t>+/-373</t>
  </si>
  <si>
    <t>+/-247</t>
  </si>
  <si>
    <t>+/-219</t>
  </si>
  <si>
    <t>+/-224</t>
  </si>
  <si>
    <t>+/-575</t>
  </si>
  <si>
    <t>+/-168</t>
  </si>
  <si>
    <t>+/-7.8</t>
  </si>
  <si>
    <t>+/-6.6</t>
  </si>
  <si>
    <t>+/-5.0</t>
  </si>
  <si>
    <t>+/-10.9</t>
  </si>
  <si>
    <t>+/-6.8</t>
  </si>
  <si>
    <t>+/-10.2</t>
  </si>
  <si>
    <t>+/-5.6</t>
  </si>
  <si>
    <t>+/-9.0</t>
  </si>
  <si>
    <t>+/-288</t>
  </si>
  <si>
    <t>+/-419</t>
  </si>
  <si>
    <t>+/-254</t>
  </si>
  <si>
    <t>+/-490</t>
  </si>
  <si>
    <t>+/-96</t>
  </si>
  <si>
    <t>+/-27</t>
  </si>
  <si>
    <t>+/-164</t>
  </si>
  <si>
    <t>+/-103</t>
  </si>
  <si>
    <t>+/-81</t>
  </si>
  <si>
    <t>+/-183</t>
  </si>
  <si>
    <t>+/-6.5</t>
  </si>
  <si>
    <t>+/-220</t>
  </si>
  <si>
    <t>+/-192</t>
  </si>
  <si>
    <t>+/-214</t>
  </si>
  <si>
    <t>+/-116</t>
  </si>
  <si>
    <t>+/-80</t>
  </si>
  <si>
    <t>+/-114</t>
  </si>
  <si>
    <t>+/-263</t>
  </si>
  <si>
    <t>+/-49</t>
  </si>
  <si>
    <t>+/-128</t>
  </si>
  <si>
    <t>+/-212</t>
  </si>
  <si>
    <t>+/-198</t>
  </si>
  <si>
    <t>+/-25</t>
  </si>
  <si>
    <t>+/-148</t>
  </si>
  <si>
    <t>+/-76</t>
  </si>
  <si>
    <t>+/-255</t>
  </si>
  <si>
    <t>+/-436</t>
  </si>
  <si>
    <t>+/-335</t>
  </si>
  <si>
    <t>+/-60</t>
  </si>
  <si>
    <t>+/-929</t>
  </si>
  <si>
    <t>+/-617</t>
  </si>
  <si>
    <t>+/-303</t>
  </si>
  <si>
    <t>+/-71</t>
  </si>
  <si>
    <t>+/-155</t>
  </si>
  <si>
    <t>+/-140</t>
  </si>
  <si>
    <t>+/-50</t>
  </si>
  <si>
    <t>+/-104</t>
  </si>
  <si>
    <t>+/-112</t>
  </si>
  <si>
    <t>+/-154</t>
  </si>
  <si>
    <t>+/-138</t>
  </si>
  <si>
    <t>+/-139</t>
  </si>
  <si>
    <t>+/-75</t>
  </si>
  <si>
    <t>+/-53</t>
  </si>
  <si>
    <t>+/-136</t>
  </si>
  <si>
    <t>+/-105</t>
  </si>
  <si>
    <t>+/-343</t>
  </si>
  <si>
    <t>+/-55</t>
  </si>
  <si>
    <t>+/-317</t>
  </si>
  <si>
    <t>+/-423</t>
  </si>
  <si>
    <t>+/-58</t>
  </si>
  <si>
    <t>+/-236</t>
  </si>
  <si>
    <t>+/-43</t>
  </si>
  <si>
    <t>+/-38</t>
  </si>
  <si>
    <t>+/-8.7</t>
  </si>
  <si>
    <t>+/-277</t>
  </si>
  <si>
    <t>+/-233</t>
  </si>
  <si>
    <t>+/-345</t>
  </si>
  <si>
    <t>+/-18</t>
  </si>
  <si>
    <t>+/-158</t>
  </si>
  <si>
    <t>+/-275</t>
  </si>
  <si>
    <t>+/-256</t>
  </si>
  <si>
    <t>+/-82</t>
  </si>
  <si>
    <t>+/-223</t>
  </si>
  <si>
    <t>+/-191</t>
  </si>
  <si>
    <t>+/-267</t>
  </si>
  <si>
    <t>+/-598</t>
  </si>
  <si>
    <t>+/-200</t>
  </si>
  <si>
    <t>+/-6.2</t>
  </si>
  <si>
    <t>+/-184</t>
  </si>
  <si>
    <t>+/-4.6</t>
  </si>
  <si>
    <t>+/-5.7</t>
  </si>
  <si>
    <t>+/-13.0</t>
  </si>
  <si>
    <t>+/-9.8</t>
  </si>
  <si>
    <t>+/-12.2</t>
  </si>
  <si>
    <t>+/-5.1</t>
  </si>
  <si>
    <t>+/-4.8</t>
  </si>
  <si>
    <t>+/-530</t>
  </si>
  <si>
    <t>+/-485</t>
  </si>
  <si>
    <t>+/-496</t>
  </si>
  <si>
    <t>+/-361</t>
  </si>
  <si>
    <t>+/-29</t>
  </si>
  <si>
    <t>+/-152</t>
  </si>
  <si>
    <t>+/-410</t>
  </si>
  <si>
    <t>+/-346</t>
  </si>
  <si>
    <t>+/-68</t>
  </si>
  <si>
    <t>+/-12</t>
  </si>
  <si>
    <t>+/-273</t>
  </si>
  <si>
    <t>+/-291</t>
  </si>
  <si>
    <t>+/-67</t>
  </si>
  <si>
    <t>+/-270</t>
  </si>
  <si>
    <t>+/-428</t>
  </si>
  <si>
    <t>+/-8.3</t>
  </si>
  <si>
    <t>+/-8.4</t>
  </si>
  <si>
    <t>+/-282</t>
  </si>
  <si>
    <t>+/-308</t>
  </si>
  <si>
    <t>+/-329</t>
  </si>
  <si>
    <t>+/-156</t>
  </si>
  <si>
    <t>+/-135</t>
  </si>
  <si>
    <t>+/-172</t>
  </si>
  <si>
    <t>+/-330</t>
  </si>
  <si>
    <t>+/-287</t>
  </si>
  <si>
    <t>+/-322</t>
  </si>
  <si>
    <t>+/-285</t>
  </si>
  <si>
    <t>+/-213</t>
  </si>
  <si>
    <t>+/-34</t>
  </si>
  <si>
    <t>+/-28</t>
  </si>
  <si>
    <t>+/-170</t>
  </si>
  <si>
    <t>+/-476</t>
  </si>
  <si>
    <t>+/-372</t>
  </si>
  <si>
    <t>+/-69</t>
  </si>
  <si>
    <t>+/-79</t>
  </si>
  <si>
    <t>+/-31</t>
  </si>
  <si>
    <t>+/-728</t>
  </si>
  <si>
    <t>+/-262</t>
  </si>
  <si>
    <t>+/-205</t>
  </si>
  <si>
    <t>+/-141</t>
  </si>
  <si>
    <t>+/-207</t>
  </si>
  <si>
    <t>+/-250</t>
  </si>
  <si>
    <t>+/-72</t>
  </si>
  <si>
    <t>+/-126</t>
  </si>
  <si>
    <t>+/-202</t>
  </si>
  <si>
    <t>+/-119</t>
  </si>
  <si>
    <t>+/-137</t>
  </si>
  <si>
    <t>+/-117</t>
  </si>
  <si>
    <t>+/-229</t>
  </si>
  <si>
    <t>+/-102</t>
  </si>
  <si>
    <t>+/-720</t>
  </si>
  <si>
    <t>+/-265</t>
  </si>
  <si>
    <t>+/-33</t>
  </si>
  <si>
    <t>+/-226</t>
  </si>
  <si>
    <t>+/-377</t>
  </si>
  <si>
    <t>+/-338</t>
  </si>
  <si>
    <t>+/-243</t>
  </si>
  <si>
    <t>+/-488</t>
  </si>
  <si>
    <t>+/-386</t>
  </si>
  <si>
    <t>+/-215</t>
  </si>
  <si>
    <t>+/-426</t>
  </si>
  <si>
    <t>+/-462</t>
  </si>
  <si>
    <t>+/-340</t>
  </si>
  <si>
    <t>+/-210</t>
  </si>
  <si>
    <t>+/-402</t>
  </si>
  <si>
    <t>+/-260</t>
  </si>
  <si>
    <t>+/-271</t>
  </si>
  <si>
    <t>+/-11.0</t>
  </si>
  <si>
    <t>+/-447</t>
  </si>
  <si>
    <t>+/-227</t>
  </si>
  <si>
    <t>+/-166</t>
  </si>
  <si>
    <t>+/-185</t>
  </si>
  <si>
    <t>+/-336</t>
  </si>
  <si>
    <t>+/-85</t>
  </si>
  <si>
    <t>+/-179</t>
  </si>
  <si>
    <t>+/-20</t>
  </si>
  <si>
    <t>+/-222</t>
  </si>
  <si>
    <t>+/-331</t>
  </si>
  <si>
    <t>+/-433</t>
  </si>
  <si>
    <t>+/-406</t>
  </si>
  <si>
    <t>Peekskill City School District, New York</t>
  </si>
  <si>
    <t>+/-694</t>
  </si>
  <si>
    <t>+/-659</t>
  </si>
  <si>
    <t>+/-710</t>
  </si>
  <si>
    <t>+/-17</t>
  </si>
  <si>
    <t>+/-22</t>
  </si>
  <si>
    <t>+/-42</t>
  </si>
  <si>
    <t>+/-766</t>
  </si>
  <si>
    <t>+/-252</t>
  </si>
  <si>
    <t>+/-438</t>
  </si>
  <si>
    <t>+/-422</t>
  </si>
  <si>
    <t>+/-199</t>
  </si>
  <si>
    <t>+/-532</t>
  </si>
  <si>
    <t>+/-357</t>
  </si>
  <si>
    <t>+/-418</t>
  </si>
  <si>
    <t>+/-805</t>
  </si>
  <si>
    <t>+/-783</t>
  </si>
  <si>
    <t>+/-926</t>
  </si>
  <si>
    <t>+/-899</t>
  </si>
  <si>
    <t>+/-803</t>
  </si>
  <si>
    <t>+/-396</t>
  </si>
  <si>
    <t>+/-901</t>
  </si>
  <si>
    <t>+/-430</t>
  </si>
  <si>
    <t>+/-434</t>
  </si>
  <si>
    <t>+/-883</t>
  </si>
  <si>
    <t>+/-470</t>
  </si>
  <si>
    <t>+/-258</t>
  </si>
  <si>
    <t>+/-47</t>
  </si>
  <si>
    <t>+/-190</t>
  </si>
  <si>
    <t>+/-77</t>
  </si>
  <si>
    <t>+/-46</t>
  </si>
  <si>
    <t>+/-54</t>
  </si>
  <si>
    <t>+/-123</t>
  </si>
  <si>
    <t>+/-61</t>
  </si>
  <si>
    <t>+/-37</t>
  </si>
  <si>
    <t>+/-57</t>
  </si>
  <si>
    <t>+/-167</t>
  </si>
  <si>
    <t>+/-122</t>
  </si>
  <si>
    <t>+/-4</t>
  </si>
  <si>
    <t>+/-15</t>
  </si>
  <si>
    <t>+/-688</t>
  </si>
  <si>
    <t>+/-560</t>
  </si>
  <si>
    <t>+/-408</t>
  </si>
  <si>
    <t>+/-405</t>
  </si>
  <si>
    <t>+/-691</t>
  </si>
  <si>
    <t>+/-376</t>
  </si>
  <si>
    <t>+/-427</t>
  </si>
  <si>
    <t>+/-522</t>
  </si>
  <si>
    <t>+/-298</t>
  </si>
  <si>
    <t>+/-294</t>
  </si>
  <si>
    <t>+/-307</t>
  </si>
  <si>
    <t>+/-177</t>
  </si>
  <si>
    <t>+/-702</t>
  </si>
  <si>
    <t>+/-248</t>
  </si>
  <si>
    <t>+/-8,076</t>
  </si>
  <si>
    <t>+/-5,468</t>
  </si>
  <si>
    <t>+/-6,574</t>
  </si>
  <si>
    <t>+/-1,884</t>
  </si>
  <si>
    <t>+/-5,612</t>
  </si>
  <si>
    <t>+/-1,211</t>
  </si>
  <si>
    <t>+/-4,817</t>
  </si>
  <si>
    <t>+/-203</t>
  </si>
  <si>
    <t>+/-8,293</t>
  </si>
  <si>
    <t>+/-8,574</t>
  </si>
  <si>
    <t>+/-2,413</t>
  </si>
  <si>
    <t>+/-6,006</t>
  </si>
  <si>
    <t>+/-5,296</t>
  </si>
  <si>
    <t>+/-3,402</t>
  </si>
  <si>
    <t>+/-8,766</t>
  </si>
  <si>
    <t>+/-3,756</t>
  </si>
  <si>
    <t>+/-371</t>
  </si>
  <si>
    <t>+/-640</t>
  </si>
  <si>
    <t>+/-790</t>
  </si>
  <si>
    <t>+/-780</t>
  </si>
  <si>
    <t>+/-594</t>
  </si>
  <si>
    <t>+/-622</t>
  </si>
  <si>
    <t>+/-697</t>
  </si>
  <si>
    <t>+/-580</t>
  </si>
  <si>
    <t>+/-234</t>
  </si>
  <si>
    <t>+/-12.6</t>
  </si>
  <si>
    <t>+/-11.7</t>
  </si>
  <si>
    <t>+/-10.6</t>
  </si>
  <si>
    <t>+/-7.3</t>
  </si>
  <si>
    <t>+/-7.0</t>
  </si>
  <si>
    <t>+/-7.6</t>
  </si>
  <si>
    <t>+/-40.1</t>
  </si>
  <si>
    <t>+/-8.5</t>
  </si>
  <si>
    <t>+/-13,528</t>
  </si>
  <si>
    <t>+/-18,026</t>
  </si>
  <si>
    <t>+/-18,219</t>
  </si>
  <si>
    <t>+/-9,391</t>
  </si>
  <si>
    <t>+/-27,105</t>
  </si>
  <si>
    <t>+/-21,500</t>
  </si>
  <si>
    <t>+/-34,045</t>
  </si>
  <si>
    <t>+/-6,869</t>
  </si>
  <si>
    <t>+/-8,484</t>
  </si>
  <si>
    <t>+/-19,858</t>
  </si>
  <si>
    <t>+/-13,480</t>
  </si>
  <si>
    <t>+/-4,439</t>
  </si>
  <si>
    <t>+/-5.5</t>
  </si>
  <si>
    <t>+/-323</t>
  </si>
  <si>
    <t>+/-352</t>
  </si>
  <si>
    <t>+/-0.13</t>
  </si>
  <si>
    <t>+/-0.19</t>
  </si>
  <si>
    <t>+/-404</t>
  </si>
  <si>
    <t>+/-176</t>
  </si>
  <si>
    <t>+/-362</t>
  </si>
  <si>
    <t>+/-484</t>
  </si>
  <si>
    <t>+/-106</t>
  </si>
  <si>
    <t>+/-11,275</t>
  </si>
  <si>
    <t>+/-95</t>
  </si>
  <si>
    <t>+/-7.1</t>
  </si>
  <si>
    <t>+/-7.9</t>
  </si>
  <si>
    <t>+/-21</t>
  </si>
  <si>
    <t>https://www.walkscore.com/NY/Peekskill</t>
  </si>
  <si>
    <t>661500010000</t>
  </si>
  <si>
    <t>PEEKSKILL CITY SCHOOL DISTRICT</t>
  </si>
  <si>
    <t>Peekskill City School District</t>
  </si>
  <si>
    <t>+/-9.6</t>
  </si>
  <si>
    <t>+/-13.3</t>
  </si>
  <si>
    <t>+/-8.9</t>
  </si>
  <si>
    <t>+/-599</t>
  </si>
  <si>
    <t>+/-382</t>
  </si>
  <si>
    <t>+/-278</t>
  </si>
  <si>
    <t>+/-534</t>
  </si>
  <si>
    <t>+/-10.1</t>
  </si>
  <si>
    <t>+/-9.1</t>
  </si>
  <si>
    <t>+/-4,953</t>
  </si>
  <si>
    <t>+/-5,889</t>
  </si>
  <si>
    <t>+/-7,054</t>
  </si>
  <si>
    <t>+/-3,615</t>
  </si>
  <si>
    <t>+/-7,147</t>
  </si>
  <si>
    <t>+/-2,543</t>
  </si>
  <si>
    <t>+/-3,001</t>
  </si>
  <si>
    <t>+/-3,613</t>
  </si>
  <si>
    <t>+/-6,217</t>
  </si>
  <si>
    <t>+/-6,018</t>
  </si>
  <si>
    <t>+/-8,202</t>
  </si>
  <si>
    <t>+/-10,237</t>
  </si>
  <si>
    <t>+/-4,649</t>
  </si>
  <si>
    <t>+/-12,450</t>
  </si>
  <si>
    <t>+/-11,395</t>
  </si>
  <si>
    <t>+/-9,271</t>
  </si>
  <si>
    <t>+/-31,544</t>
  </si>
  <si>
    <t>+/-14,985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</si>
  <si>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</si>
  <si>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</si>
  <si>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</si>
  <si>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</si>
  <si>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</si>
  <si>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</si>
  <si>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</si>
  <si>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</si>
  <si>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</si>
  <si>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</si>
  <si>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</si>
  <si>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</si>
  <si>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</si>
  <si>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</si>
  <si>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</si>
  <si>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</si>
  <si>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</si>
  <si>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</si>
  <si>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</si>
  <si>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</si>
  <si>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</si>
  <si>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</si>
  <si>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</si>
  <si>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</si>
  <si>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</si>
  <si>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</si>
  <si>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</si>
  <si>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</si>
  <si>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</si>
  <si>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Not Hispanic</t>
  </si>
  <si>
    <t>Hispanic</t>
  </si>
  <si>
    <t>Percentage (Calculated)</t>
  </si>
  <si>
    <t>Percentage Squared (Calculated)</t>
  </si>
  <si>
    <t>Diversity Score</t>
  </si>
  <si>
    <t xml:space="preserve">Methodology based on: </t>
  </si>
  <si>
    <t>http://ijpor.oxfordjournals.org/content/4/1/51.full.pdf+html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</si>
  <si>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 xml:space="preserve">2 </t>
    </r>
    <r>
      <rPr>
        <sz val="11"/>
        <color theme="1"/>
        <rFont val="Book Antiqua"/>
        <family val="1"/>
      </rPr>
      <t>]</t>
    </r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</si>
  <si>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</si>
  <si>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</si>
  <si>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</si>
  <si>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</si>
  <si>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</si>
  <si>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*Reflects infants born to mothers residing in the City of Peekskill</t>
  </si>
  <si>
    <t>**Reflects PreK-12 students in Peekskill City School District</t>
  </si>
  <si>
    <t>Total Children</t>
  </si>
  <si>
    <t>2014_L3-L4_PCT</t>
  </si>
  <si>
    <t>2013_L3-L4_PCT</t>
  </si>
  <si>
    <t xml:space="preserve">Database:  </t>
  </si>
  <si>
    <t>http://data.nysed.gov/files/assessment/3-8-2013-14.zip</t>
  </si>
  <si>
    <t xml:space="preserve">District Specific Data: </t>
  </si>
  <si>
    <t>http://data.nysed.gov/files/reportcards/SRC2014.zip</t>
  </si>
  <si>
    <t>http://data.nysed.gov/profile.php?instid=800000035012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</si>
</sst>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0" fontId="3" fillId="2" borderId="0"/>
    <xf numFmtId="43" fontId="3" fillId="0" borderId="0" applyFont="0" applyFill="0" applyBorder="0" applyAlignment="0" applyProtection="0"/>
    <xf numFmtId="0" fontId="8" fillId="2" borderId="0" applyNumberFormat="0" applyFill="0" applyBorder="0" applyAlignment="0" applyProtection="0"/>
  </cellStyleXfs>
  <cellXfs count="128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4" xfId="5" applyFont="1" applyFill="1" applyBorder="1" applyAlignment="1">
      <alignment horizontal="left" vertical="top" wrapText="1"/>
    </xf>
    <xf numFmtId="0" fontId="7" fillId="3" borderId="6" xfId="5" applyFont="1" applyFill="1" applyBorder="1" applyAlignment="1">
      <alignment horizontal="left" vertical="top" wrapText="1"/>
    </xf>
    <xf numFmtId="0" fontId="7" fillId="3" borderId="0" xfId="5" applyFont="1" applyFill="1" applyBorder="1" applyAlignment="1">
      <alignment horizontal="left" vertical="top" wrapText="1"/>
    </xf>
    <xf numFmtId="0" fontId="7" fillId="3" borderId="3" xfId="5" applyFont="1" applyFill="1" applyBorder="1" applyAlignment="1">
      <alignment horizontal="left" vertical="top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0" xfId="8"/>
    <xf numFmtId="0" fontId="7" fillId="3" borderId="7" xfId="5" applyFont="1" applyFill="1" applyBorder="1" applyAlignment="1">
      <alignment vertical="top" wrapText="1"/>
    </xf>
    <xf numFmtId="0" fontId="7" fillId="3" borderId="8" xfId="5" applyFont="1" applyFill="1" applyBorder="1" applyAlignment="1">
      <alignment vertical="top" wrapText="1"/>
    </xf>
    <xf numFmtId="0" fontId="7" fillId="3" borderId="9" xfId="5" applyFont="1" applyFill="1" applyBorder="1" applyAlignment="1">
      <alignment vertical="top" wrapText="1"/>
    </xf>
    <xf numFmtId="0" fontId="7" fillId="3" borderId="7" xfId="5" applyFont="1" applyFill="1" applyBorder="1" applyAlignment="1">
      <alignment vertical="top"/>
    </xf>
    <xf numFmtId="0" fontId="7" fillId="3" borderId="8" xfId="5" applyFont="1" applyFill="1" applyBorder="1" applyAlignment="1">
      <alignment vertical="top"/>
    </xf>
    <xf numFmtId="0" fontId="7" fillId="3" borderId="9" xfId="5" applyFont="1" applyFill="1" applyBorder="1" applyAlignment="1">
      <alignment vertical="top"/>
    </xf>
    <xf numFmtId="0" fontId="7" fillId="3" borderId="0" xfId="5" applyFont="1" applyFill="1" applyBorder="1" applyAlignment="1">
      <alignment vertical="top" wrapText="1"/>
    </xf>
    <xf numFmtId="0" fontId="7" fillId="3" borderId="5" xfId="5" applyFont="1" applyFill="1" applyBorder="1" applyAlignment="1">
      <alignment vertical="top" wrapText="1"/>
    </xf>
    <xf numFmtId="0" fontId="7" fillId="3" borderId="10" xfId="5" applyFont="1" applyFill="1" applyBorder="1" applyAlignment="1">
      <alignment vertical="center" wrapText="1"/>
    </xf>
    <xf numFmtId="0" fontId="7" fillId="3" borderId="5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2" xfId="5" applyFont="1" applyFill="1" applyBorder="1"/>
    <xf numFmtId="0" fontId="10" fillId="5" borderId="18" xfId="5" applyFont="1" applyFill="1" applyBorder="1"/>
    <xf numFmtId="0" fontId="10" fillId="5" borderId="13" xfId="5" applyFont="1" applyFill="1" applyBorder="1"/>
    <xf numFmtId="0" fontId="10" fillId="5" borderId="14" xfId="5" applyFont="1" applyFill="1" applyBorder="1"/>
    <xf numFmtId="3" fontId="6" fillId="5" borderId="11" xfId="5" applyNumberFormat="1" applyFill="1" applyBorder="1"/>
    <xf numFmtId="9" fontId="6" fillId="5" borderId="15" xfId="7" applyFont="1" applyFill="1" applyBorder="1"/>
    <xf numFmtId="0" fontId="10" fillId="5" borderId="16" xfId="5" applyFont="1" applyFill="1" applyBorder="1"/>
    <xf numFmtId="3" fontId="6" fillId="5" borderId="19" xfId="5" applyNumberFormat="1" applyFill="1" applyBorder="1"/>
    <xf numFmtId="9" fontId="6" fillId="5" borderId="17" xfId="7" applyFont="1" applyFill="1" applyBorder="1"/>
    <xf numFmtId="0" fontId="10" fillId="4" borderId="12" xfId="5" applyFont="1" applyFill="1" applyBorder="1"/>
    <xf numFmtId="0" fontId="10" fillId="4" borderId="18" xfId="5" applyFont="1" applyFill="1" applyBorder="1"/>
    <xf numFmtId="0" fontId="10" fillId="4" borderId="13" xfId="5" applyFont="1" applyFill="1" applyBorder="1"/>
    <xf numFmtId="9" fontId="6" fillId="4" borderId="15" xfId="7" applyFont="1" applyFill="1" applyBorder="1"/>
    <xf numFmtId="3" fontId="6" fillId="4" borderId="11" xfId="5" applyNumberFormat="1" applyFill="1" applyBorder="1"/>
    <xf numFmtId="3" fontId="6" fillId="4" borderId="19" xfId="5" applyNumberFormat="1" applyFill="1" applyBorder="1"/>
    <xf numFmtId="0" fontId="10" fillId="5" borderId="12" xfId="5" applyFont="1" applyFill="1" applyBorder="1" applyAlignment="1">
      <alignment wrapText="1"/>
    </xf>
    <xf numFmtId="164" fontId="6" fillId="5" borderId="15" xfId="6" applyNumberFormat="1" applyFont="1" applyFill="1" applyBorder="1"/>
    <xf numFmtId="164" fontId="6" fillId="5" borderId="17" xfId="6" applyNumberFormat="1" applyFont="1" applyFill="1" applyBorder="1"/>
    <xf numFmtId="3" fontId="6" fillId="5" borderId="16" xfId="5" applyNumberFormat="1" applyFill="1" applyBorder="1"/>
    <xf numFmtId="0" fontId="10" fillId="5" borderId="15" xfId="5" applyFont="1" applyFill="1" applyBorder="1" applyAlignment="1">
      <alignment wrapText="1"/>
    </xf>
    <xf numFmtId="0" fontId="10" fillId="4" borderId="14" xfId="5" applyFont="1" applyFill="1" applyBorder="1"/>
    <xf numFmtId="0" fontId="10" fillId="4" borderId="14" xfId="5" applyFont="1" applyFill="1" applyBorder="1" applyAlignment="1">
      <alignment horizontal="left" indent="2"/>
    </xf>
    <xf numFmtId="0" fontId="10" fillId="4" borderId="16" xfId="5" applyFont="1" applyFill="1" applyBorder="1" applyAlignment="1">
      <alignment horizontal="left" indent="2"/>
    </xf>
    <xf numFmtId="0" fontId="6" fillId="5" borderId="11" xfId="5" applyFill="1" applyBorder="1"/>
    <xf numFmtId="0" fontId="6" fillId="5" borderId="15" xfId="5" applyFill="1" applyBorder="1"/>
    <xf numFmtId="0" fontId="10" fillId="5" borderId="11" xfId="5" applyFont="1" applyFill="1" applyBorder="1"/>
    <xf numFmtId="0" fontId="10" fillId="5" borderId="15" xfId="5" applyFont="1" applyFill="1" applyBorder="1"/>
    <xf numFmtId="0" fontId="7" fillId="3" borderId="0" xfId="5" applyFont="1" applyFill="1" applyBorder="1" applyAlignment="1">
      <alignment horizontal="left" vertical="top"/>
    </xf>
    <xf numFmtId="0" fontId="7" fillId="3" borderId="10" xfId="5" applyFont="1" applyFill="1" applyBorder="1" applyAlignment="1">
      <alignment vertical="center"/>
    </xf>
    <xf numFmtId="0" fontId="7" fillId="3" borderId="6" xfId="5" applyFont="1" applyFill="1" applyBorder="1" applyAlignment="1">
      <alignment horizontal="left" vertical="top"/>
    </xf>
    <xf numFmtId="0" fontId="7" fillId="3" borderId="4" xfId="5" applyFont="1" applyFill="1" applyBorder="1" applyAlignment="1">
      <alignment horizontal="left" vertical="top"/>
    </xf>
    <xf numFmtId="0" fontId="7" fillId="3" borderId="3" xfId="5" applyFont="1" applyFill="1" applyBorder="1" applyAlignment="1">
      <alignment horizontal="left" vertical="top"/>
    </xf>
    <xf numFmtId="0" fontId="6" fillId="0" borderId="12" xfId="5" applyFill="1" applyBorder="1"/>
    <xf numFmtId="3" fontId="6" fillId="0" borderId="13" xfId="5" applyNumberFormat="1" applyFill="1" applyBorder="1"/>
    <xf numFmtId="0" fontId="7" fillId="0" borderId="14" xfId="5" applyFont="1" applyFill="1" applyBorder="1" applyAlignment="1">
      <alignment vertical="top"/>
    </xf>
    <xf numFmtId="3" fontId="6" fillId="0" borderId="15" xfId="5" applyNumberFormat="1" applyFill="1" applyBorder="1"/>
    <xf numFmtId="0" fontId="7" fillId="0" borderId="16" xfId="5" applyFont="1" applyFill="1" applyBorder="1" applyAlignment="1">
      <alignment vertical="top"/>
    </xf>
    <xf numFmtId="3" fontId="6" fillId="0" borderId="17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1" xfId="4" applyFont="1" applyFill="1" applyBorder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vertical="center" wrapText="1"/>
    </xf>
    <xf numFmtId="0" fontId="2" fillId="2" borderId="24" xfId="0" applyFont="1" applyFill="1" applyBorder="1" applyAlignment="1" applyProtection="1">
      <alignment horizontal="right" vertical="center" wrapText="1"/>
    </xf>
    <xf numFmtId="49" fontId="4" fillId="2" borderId="0" xfId="1" applyNumberFormat="1" applyFont="1"/>
    <xf numFmtId="0" fontId="4" fillId="2" borderId="0" xfId="1" applyFont="1"/>
    <xf numFmtId="9" fontId="4" fillId="4" borderId="11" xfId="7" applyFont="1" applyFill="1" applyBorder="1"/>
    <xf numFmtId="9" fontId="4" fillId="4" borderId="11" xfId="7" applyNumberFormat="1" applyFont="1" applyFill="1" applyBorder="1"/>
    <xf numFmtId="3" fontId="7" fillId="3" borderId="7" xfId="11" applyNumberFormat="1" applyFont="1" applyFill="1" applyBorder="1" applyAlignment="1">
      <alignment vertical="top"/>
    </xf>
    <xf numFmtId="0" fontId="7" fillId="3" borderId="7" xfId="11" applyNumberFormat="1" applyFont="1" applyFill="1" applyBorder="1" applyAlignment="1">
      <alignment vertical="top"/>
    </xf>
    <xf numFmtId="0" fontId="7" fillId="3" borderId="3" xfId="11" applyFont="1" applyFill="1" applyBorder="1" applyAlignment="1">
      <alignment horizontal="left" vertical="top"/>
    </xf>
    <xf numFmtId="0" fontId="7" fillId="3" borderId="7" xfId="11" applyFont="1" applyFill="1" applyBorder="1" applyAlignment="1">
      <alignment vertical="top"/>
    </xf>
    <xf numFmtId="3" fontId="7" fillId="3" borderId="3" xfId="11" applyNumberFormat="1" applyFont="1" applyFill="1" applyBorder="1" applyAlignment="1">
      <alignment horizontal="left" vertical="top"/>
    </xf>
    <xf numFmtId="10" fontId="7" fillId="3" borderId="3" xfId="11" applyNumberFormat="1" applyFont="1" applyFill="1" applyBorder="1" applyAlignment="1">
      <alignment horizontal="left" vertical="top"/>
    </xf>
    <xf numFmtId="10" fontId="7" fillId="3" borderId="7" xfId="11" applyNumberFormat="1" applyFont="1" applyFill="1" applyBorder="1" applyAlignment="1">
      <alignment vertical="top"/>
    </xf>
    <xf numFmtId="0" fontId="7" fillId="3" borderId="3" xfId="11" applyNumberFormat="1" applyFont="1" applyFill="1" applyBorder="1" applyAlignment="1">
      <alignment horizontal="left" vertical="top"/>
    </xf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3" fontId="7" fillId="5" borderId="19" xfId="9" applyNumberFormat="1" applyFont="1" applyFill="1" applyBorder="1" applyAlignment="1">
      <alignment vertical="top"/>
    </xf>
    <xf numFmtId="165" fontId="7" fillId="5" borderId="19" xfId="7" applyNumberFormat="1" applyFont="1" applyFill="1" applyBorder="1" applyAlignment="1">
      <alignment vertical="top"/>
    </xf>
    <xf numFmtId="3" fontId="7" fillId="5" borderId="25" xfId="9" applyNumberFormat="1" applyFont="1" applyFill="1" applyBorder="1" applyAlignment="1">
      <alignment vertical="top"/>
    </xf>
    <xf numFmtId="165" fontId="7" fillId="5" borderId="25" xfId="7" applyNumberFormat="1" applyFont="1" applyFill="1" applyBorder="1" applyAlignment="1">
      <alignment vertical="top"/>
    </xf>
    <xf numFmtId="0" fontId="10" fillId="4" borderId="25" xfId="5" applyFont="1" applyFill="1" applyBorder="1"/>
    <xf numFmtId="0" fontId="10" fillId="4" borderId="19" xfId="5" applyFont="1" applyFill="1" applyBorder="1"/>
    <xf numFmtId="0" fontId="13" fillId="0" borderId="0" xfId="0" quotePrefix="1" applyFont="1" applyAlignment="1">
      <alignment horizontal="left" vertical="center" indent="5"/>
    </xf>
    <xf numFmtId="0" fontId="1" fillId="6" borderId="11" xfId="0" applyFont="1" applyFill="1" applyBorder="1" applyAlignment="1" applyProtection="1">
      <alignment horizontal="center" vertical="center" wrapText="1"/>
    </xf>
    <xf numFmtId="9" fontId="2" fillId="6" borderId="11" xfId="7" applyFont="1" applyFill="1" applyBorder="1" applyAlignment="1" applyProtection="1">
      <alignment horizontal="center" vertical="center" wrapText="1"/>
    </xf>
    <xf numFmtId="0" fontId="8" fillId="2" borderId="0" xfId="8" applyFill="1"/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17" fillId="5" borderId="18" xfId="5" applyFont="1" applyFill="1" applyBorder="1" applyAlignment="1">
      <alignment horizontal="right" vertical="top"/>
    </xf>
    <xf numFmtId="0" fontId="17" fillId="5" borderId="13" xfId="5" applyFont="1" applyFill="1" applyBorder="1" applyAlignment="1">
      <alignment horizontal="right" vertical="top"/>
    </xf>
    <xf numFmtId="0" fontId="7" fillId="5" borderId="17" xfId="5" applyFont="1" applyFill="1" applyBorder="1" applyAlignment="1">
      <alignment horizontal="left" vertical="top"/>
    </xf>
    <xf numFmtId="166" fontId="7" fillId="5" borderId="31" xfId="12" applyNumberFormat="1" applyFont="1" applyFill="1" applyBorder="1" applyAlignment="1">
      <alignment vertical="top"/>
    </xf>
    <xf numFmtId="0" fontId="10" fillId="4" borderId="11" xfId="5" applyFont="1" applyFill="1" applyBorder="1"/>
    <xf numFmtId="3" fontId="7" fillId="5" borderId="11" xfId="9" applyNumberFormat="1" applyFont="1" applyFill="1" applyBorder="1" applyAlignment="1">
      <alignment vertical="top"/>
    </xf>
    <xf numFmtId="165" fontId="7" fillId="5" borderId="11" xfId="7" applyNumberFormat="1" applyFont="1" applyFill="1" applyBorder="1" applyAlignment="1">
      <alignment vertical="top"/>
    </xf>
    <xf numFmtId="166" fontId="7" fillId="5" borderId="15" xfId="12" applyNumberFormat="1" applyFont="1" applyFill="1" applyBorder="1" applyAlignment="1">
      <alignment vertical="top"/>
    </xf>
    <xf numFmtId="0" fontId="7" fillId="5" borderId="11" xfId="9" applyNumberFormat="1" applyFont="1" applyFill="1" applyBorder="1" applyAlignment="1">
      <alignment vertical="top"/>
    </xf>
    <xf numFmtId="166" fontId="7" fillId="5" borderId="17" xfId="12" applyNumberFormat="1" applyFont="1" applyFill="1" applyBorder="1" applyAlignment="1">
      <alignment vertical="top"/>
    </xf>
    <xf numFmtId="0" fontId="6" fillId="4" borderId="35" xfId="5" applyFill="1" applyBorder="1"/>
    <xf numFmtId="0" fontId="6" fillId="4" borderId="36" xfId="5" applyFill="1" applyBorder="1"/>
    <xf numFmtId="0" fontId="15" fillId="4" borderId="36" xfId="5" applyFont="1" applyFill="1" applyBorder="1"/>
    <xf numFmtId="3" fontId="6" fillId="4" borderId="1" xfId="5" applyNumberFormat="1" applyFill="1" applyBorder="1"/>
    <xf numFmtId="167" fontId="15" fillId="4" borderId="37" xfId="5" applyNumberFormat="1" applyFont="1" applyFill="1" applyBorder="1"/>
    <xf numFmtId="9" fontId="0" fillId="5" borderId="17" xfId="0" applyNumberFormat="1" applyFill="1" applyBorder="1"/>
    <xf numFmtId="9" fontId="6" fillId="5" borderId="17" xfId="5" applyNumberFormat="1" applyFill="1" applyBorder="1"/>
    <xf numFmtId="0" fontId="11" fillId="4" borderId="11" xfId="0" applyNumberFormat="1" applyFont="1" applyFill="1" applyBorder="1" applyAlignment="1" applyProtection="1">
      <alignment vertical="center" wrapText="1"/>
    </xf>
    <xf numFmtId="9" fontId="6" fillId="5" borderId="15" xfId="5" applyNumberFormat="1" applyFill="1" applyBorder="1"/>
    <xf numFmtId="0" fontId="8" fillId="2" borderId="0" xfId="13"/>
    <xf numFmtId="0" fontId="8" fillId="2" borderId="0" xfId="13" applyFill="1"/>
    <xf numFmtId="0" fontId="10" fillId="4" borderId="30" xfId="5" applyFont="1" applyFill="1" applyBorder="1" applyAlignment="1">
      <alignment horizontal="center" vertical="center" textRotation="90"/>
    </xf>
    <xf numFmtId="0" fontId="10" fillId="4" borderId="32" xfId="5" applyFont="1" applyFill="1" applyBorder="1" applyAlignment="1">
      <alignment horizontal="center" vertical="center" textRotation="90"/>
    </xf>
    <xf numFmtId="0" fontId="10" fillId="4" borderId="33" xfId="5" applyFont="1" applyFill="1" applyBorder="1" applyAlignment="1">
      <alignment horizontal="center" vertical="center" textRotation="90"/>
    </xf>
    <xf numFmtId="0" fontId="10" fillId="4" borderId="34" xfId="5" applyFont="1" applyFill="1" applyBorder="1" applyAlignment="1">
      <alignment horizontal="center" vertical="center" textRotation="90"/>
    </xf>
    <xf numFmtId="0" fontId="7" fillId="5" borderId="27" xfId="5" applyFont="1" applyFill="1" applyBorder="1" applyAlignment="1">
      <alignment horizontal="center" vertical="top"/>
    </xf>
    <xf numFmtId="0" fontId="7" fillId="5" borderId="28" xfId="5" applyFont="1" applyFill="1" applyBorder="1" applyAlignment="1">
      <alignment horizontal="center" vertical="top"/>
    </xf>
    <xf numFmtId="0" fontId="16" fillId="5" borderId="29" xfId="5" applyFont="1" applyFill="1" applyBorder="1" applyAlignment="1">
      <alignment horizontal="right" vertical="top"/>
    </xf>
    <xf numFmtId="0" fontId="16" fillId="5" borderId="26" xfId="5" applyFont="1" applyFill="1" applyBorder="1" applyAlignment="1">
      <alignment horizontal="right" vertical="top"/>
    </xf>
    <xf numFmtId="0" fontId="7" fillId="3" borderId="7" xfId="5" applyFont="1" applyFill="1" applyBorder="1" applyAlignment="1">
      <alignment horizontal="left" vertical="top"/>
    </xf>
    <xf numFmtId="0" fontId="7" fillId="3" borderId="9" xfId="5" applyFont="1" applyFill="1" applyBorder="1" applyAlignment="1">
      <alignment horizontal="left" vertical="top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0" fontId="10" fillId="5" borderId="23" xfId="5" applyFont="1" applyFill="1" applyBorder="1" applyAlignment="1">
      <alignment horizontal="center" wrapText="1"/>
    </xf>
  </cellXfs>
  <cellStyles count="14">
    <cellStyle name="Comma" xfId="12" builtinId="3"/>
    <cellStyle name="Currency" xfId="6" builtinId="4"/>
    <cellStyle name="Hyperlink" xfId="8" builtinId="8"/>
    <cellStyle name="Hyperlink 2" xfId="13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1"/>
    <cellStyle name="Normal 8" xfId="10"/>
    <cellStyle name="Normal 9" xfId="9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assessment/3-8-2013-14.zi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kscore.com/NY/Peekskill" TargetMode="External"/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jpor.oxfordjournals.org/content/4/1/51.full.pdf+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reportcards/SRC201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D4" sqref="D4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9" t="s">
        <v>596</v>
      </c>
      <c r="B2" s="30" t="s">
        <v>31</v>
      </c>
      <c r="C2" s="31" t="s">
        <v>113</v>
      </c>
    </row>
    <row r="3" spans="1:3">
      <c r="A3" s="40" t="s">
        <v>480</v>
      </c>
      <c r="B3" s="33">
        <f>B68</f>
        <v>22909</v>
      </c>
      <c r="C3" s="32">
        <f>B3/$B$3</f>
        <v>1</v>
      </c>
    </row>
    <row r="4" spans="1:3">
      <c r="A4" s="40" t="s">
        <v>1055</v>
      </c>
      <c r="B4" s="106">
        <f>B5+B6</f>
        <v>4670</v>
      </c>
      <c r="C4" s="32">
        <f>B4/$B$3</f>
        <v>0.20385001527783841</v>
      </c>
    </row>
    <row r="5" spans="1:3">
      <c r="A5" s="41" t="s">
        <v>595</v>
      </c>
      <c r="B5" s="33">
        <f>B69</f>
        <v>1662</v>
      </c>
      <c r="C5" s="32">
        <f t="shared" ref="C5:C10" si="0">B5/$B$3</f>
        <v>7.2547906936138634E-2</v>
      </c>
    </row>
    <row r="6" spans="1:3">
      <c r="A6" s="41" t="s">
        <v>590</v>
      </c>
      <c r="B6" s="33">
        <f>SUM(B70:B72)</f>
        <v>3008</v>
      </c>
      <c r="C6" s="32">
        <f t="shared" si="0"/>
        <v>0.13130210834169978</v>
      </c>
    </row>
    <row r="7" spans="1:3">
      <c r="A7" s="41" t="s">
        <v>591</v>
      </c>
      <c r="B7" s="33">
        <f>SUM(B73:B76)</f>
        <v>1875</v>
      </c>
      <c r="C7" s="32">
        <f t="shared" si="0"/>
        <v>8.1845562879217779E-2</v>
      </c>
    </row>
    <row r="8" spans="1:3">
      <c r="A8" s="41" t="s">
        <v>592</v>
      </c>
      <c r="B8" s="33">
        <f>SUM(B77:B79)</f>
        <v>4932</v>
      </c>
      <c r="C8" s="32">
        <f t="shared" si="0"/>
        <v>0.21528656859749443</v>
      </c>
    </row>
    <row r="9" spans="1:3">
      <c r="A9" s="41" t="s">
        <v>593</v>
      </c>
      <c r="B9" s="33">
        <f>SUM(B80:B83)</f>
        <v>6822</v>
      </c>
      <c r="C9" s="32">
        <f t="shared" si="0"/>
        <v>0.29778689597974595</v>
      </c>
    </row>
    <row r="10" spans="1:3" ht="13.5" thickBot="1">
      <c r="A10" s="42" t="s">
        <v>594</v>
      </c>
      <c r="B10" s="34">
        <f>SUM(B84:B91)</f>
        <v>4610</v>
      </c>
      <c r="C10" s="32">
        <f t="shared" si="0"/>
        <v>0.20123095726570345</v>
      </c>
    </row>
    <row r="14" spans="1:3" ht="12.75" customHeight="1">
      <c r="A14" s="19" t="s">
        <v>28</v>
      </c>
      <c r="B14" s="15"/>
      <c r="C14" s="5"/>
    </row>
    <row r="15" spans="1:3" ht="12.75" customHeight="1">
      <c r="A15" s="18" t="s">
        <v>29</v>
      </c>
      <c r="B15" s="16"/>
      <c r="C15" s="5"/>
    </row>
    <row r="16" spans="1:3" ht="12" customHeight="1">
      <c r="A16" s="17" t="s">
        <v>30</v>
      </c>
      <c r="B16" s="73" t="s">
        <v>866</v>
      </c>
      <c r="C16" s="11"/>
    </row>
    <row r="17" spans="1:6" ht="12" customHeight="1">
      <c r="A17" s="3"/>
      <c r="B17" s="9" t="s">
        <v>31</v>
      </c>
      <c r="C17" s="6" t="s">
        <v>32</v>
      </c>
    </row>
    <row r="18" spans="1:6" ht="12" customHeight="1">
      <c r="A18" s="9" t="s">
        <v>33</v>
      </c>
      <c r="B18" s="70">
        <v>22909</v>
      </c>
      <c r="C18" s="72" t="s">
        <v>696</v>
      </c>
    </row>
    <row r="19" spans="1:6" ht="12" customHeight="1">
      <c r="A19" s="9" t="s">
        <v>34</v>
      </c>
      <c r="B19" s="70">
        <v>11561</v>
      </c>
      <c r="C19" s="72" t="s">
        <v>864</v>
      </c>
    </row>
    <row r="20" spans="1:6" ht="12" customHeight="1">
      <c r="A20" s="9" t="s">
        <v>35</v>
      </c>
      <c r="B20" s="71">
        <v>798</v>
      </c>
      <c r="C20" s="72" t="s">
        <v>676</v>
      </c>
    </row>
    <row r="21" spans="1:6" ht="12" customHeight="1">
      <c r="A21" s="9" t="s">
        <v>36</v>
      </c>
      <c r="B21" s="71">
        <v>857</v>
      </c>
      <c r="C21" s="72" t="s">
        <v>842</v>
      </c>
    </row>
    <row r="22" spans="1:6" ht="12" customHeight="1">
      <c r="A22" s="9" t="s">
        <v>37</v>
      </c>
      <c r="B22" s="71">
        <v>561</v>
      </c>
      <c r="C22" s="72" t="s">
        <v>857</v>
      </c>
    </row>
    <row r="23" spans="1:6" ht="12" customHeight="1">
      <c r="A23" s="9" t="s">
        <v>38</v>
      </c>
      <c r="B23" s="71">
        <v>579</v>
      </c>
      <c r="C23" s="72" t="s">
        <v>816</v>
      </c>
    </row>
    <row r="24" spans="1:6" ht="12" customHeight="1">
      <c r="A24" s="9" t="s">
        <v>39</v>
      </c>
      <c r="B24" s="71">
        <v>223</v>
      </c>
      <c r="C24" s="72" t="s">
        <v>641</v>
      </c>
    </row>
    <row r="25" spans="1:6" ht="12" customHeight="1">
      <c r="A25" s="9" t="s">
        <v>40</v>
      </c>
      <c r="B25" s="71">
        <v>162</v>
      </c>
      <c r="C25" s="72" t="s">
        <v>663</v>
      </c>
    </row>
    <row r="26" spans="1:6" ht="12" customHeight="1">
      <c r="A26" s="9" t="s">
        <v>41</v>
      </c>
      <c r="B26" s="71">
        <v>175</v>
      </c>
      <c r="C26" s="72" t="s">
        <v>664</v>
      </c>
      <c r="E26"/>
      <c r="F26"/>
    </row>
    <row r="27" spans="1:6" ht="12" customHeight="1">
      <c r="A27" s="9" t="s">
        <v>42</v>
      </c>
      <c r="B27" s="71">
        <v>626</v>
      </c>
      <c r="C27" s="72" t="s">
        <v>839</v>
      </c>
      <c r="E27"/>
      <c r="F27"/>
    </row>
    <row r="28" spans="1:6" ht="12" customHeight="1">
      <c r="A28" s="9" t="s">
        <v>43</v>
      </c>
      <c r="B28" s="71">
        <v>619</v>
      </c>
      <c r="C28" s="72" t="s">
        <v>87</v>
      </c>
      <c r="E28"/>
      <c r="F28"/>
    </row>
    <row r="29" spans="1:6" ht="12" customHeight="1">
      <c r="A29" s="9" t="s">
        <v>44</v>
      </c>
      <c r="B29" s="71">
        <v>860</v>
      </c>
      <c r="C29" s="72" t="s">
        <v>697</v>
      </c>
      <c r="E29"/>
      <c r="F29"/>
    </row>
    <row r="30" spans="1:6" ht="12" customHeight="1">
      <c r="A30" s="9" t="s">
        <v>45</v>
      </c>
      <c r="B30" s="71">
        <v>885</v>
      </c>
      <c r="C30" s="72" t="s">
        <v>773</v>
      </c>
      <c r="E30"/>
      <c r="F30"/>
    </row>
    <row r="31" spans="1:6" ht="12" customHeight="1">
      <c r="A31" s="9" t="s">
        <v>46</v>
      </c>
      <c r="B31" s="70">
        <v>1225</v>
      </c>
      <c r="C31" s="72" t="s">
        <v>799</v>
      </c>
      <c r="E31"/>
      <c r="F31"/>
    </row>
    <row r="32" spans="1:6" ht="12" customHeight="1">
      <c r="A32" s="9" t="s">
        <v>47</v>
      </c>
      <c r="B32" s="71">
        <v>574</v>
      </c>
      <c r="C32" s="72" t="s">
        <v>768</v>
      </c>
      <c r="E32"/>
      <c r="F32"/>
    </row>
    <row r="33" spans="1:6" ht="12" customHeight="1">
      <c r="A33" s="9" t="s">
        <v>48</v>
      </c>
      <c r="B33" s="71">
        <v>792</v>
      </c>
      <c r="C33" s="72" t="s">
        <v>731</v>
      </c>
      <c r="E33"/>
      <c r="F33"/>
    </row>
    <row r="34" spans="1:6" ht="12" customHeight="1">
      <c r="A34" s="9" t="s">
        <v>49</v>
      </c>
      <c r="B34" s="71">
        <v>614</v>
      </c>
      <c r="C34" s="72" t="s">
        <v>830</v>
      </c>
      <c r="E34"/>
      <c r="F34"/>
    </row>
    <row r="35" spans="1:6" ht="12" customHeight="1">
      <c r="A35" s="9" t="s">
        <v>50</v>
      </c>
      <c r="B35" s="71">
        <v>359</v>
      </c>
      <c r="C35" s="72" t="s">
        <v>750</v>
      </c>
      <c r="E35"/>
      <c r="F35"/>
    </row>
    <row r="36" spans="1:6" ht="12" customHeight="1">
      <c r="A36" s="9" t="s">
        <v>51</v>
      </c>
      <c r="B36" s="71">
        <v>391</v>
      </c>
      <c r="C36" s="72" t="s">
        <v>825</v>
      </c>
      <c r="E36"/>
      <c r="F36"/>
    </row>
    <row r="37" spans="1:6" ht="12" customHeight="1">
      <c r="A37" s="9" t="s">
        <v>52</v>
      </c>
      <c r="B37" s="71">
        <v>234</v>
      </c>
      <c r="C37" s="72" t="s">
        <v>829</v>
      </c>
      <c r="E37"/>
      <c r="F37"/>
    </row>
    <row r="38" spans="1:6" ht="12" customHeight="1">
      <c r="A38" s="9" t="s">
        <v>54</v>
      </c>
      <c r="B38" s="71">
        <v>347</v>
      </c>
      <c r="C38" s="72" t="s">
        <v>744</v>
      </c>
      <c r="E38"/>
      <c r="F38"/>
    </row>
    <row r="39" spans="1:6" ht="12" customHeight="1">
      <c r="A39" s="9" t="s">
        <v>55</v>
      </c>
      <c r="B39" s="71">
        <v>227</v>
      </c>
      <c r="C39" s="72" t="s">
        <v>718</v>
      </c>
      <c r="E39"/>
      <c r="F39"/>
    </row>
    <row r="40" spans="1:6" ht="12" customHeight="1">
      <c r="A40" s="9" t="s">
        <v>56</v>
      </c>
      <c r="B40" s="71">
        <v>204</v>
      </c>
      <c r="C40" s="72" t="s">
        <v>644</v>
      </c>
      <c r="E40"/>
      <c r="F40"/>
    </row>
    <row r="41" spans="1:6" ht="12" customHeight="1">
      <c r="A41" s="9" t="s">
        <v>57</v>
      </c>
      <c r="B41" s="71">
        <v>149</v>
      </c>
      <c r="C41" s="72" t="s">
        <v>725</v>
      </c>
      <c r="E41"/>
      <c r="F41"/>
    </row>
    <row r="42" spans="1:6" ht="12" customHeight="1">
      <c r="A42" s="9" t="s">
        <v>58</v>
      </c>
      <c r="B42" s="71">
        <v>100</v>
      </c>
      <c r="C42" s="72" t="s">
        <v>745</v>
      </c>
      <c r="E42"/>
      <c r="F42"/>
    </row>
    <row r="43" spans="1:6" ht="12" customHeight="1">
      <c r="A43" s="9" t="s">
        <v>60</v>
      </c>
      <c r="B43" s="70">
        <v>11348</v>
      </c>
      <c r="C43" s="72" t="s">
        <v>865</v>
      </c>
    </row>
    <row r="44" spans="1:6" ht="12" customHeight="1">
      <c r="A44" s="9" t="s">
        <v>35</v>
      </c>
      <c r="B44" s="71">
        <v>864</v>
      </c>
      <c r="C44" s="72" t="s">
        <v>849</v>
      </c>
    </row>
    <row r="45" spans="1:6" ht="12" customHeight="1">
      <c r="A45" s="9" t="s">
        <v>36</v>
      </c>
      <c r="B45" s="71">
        <v>484</v>
      </c>
      <c r="C45" s="72" t="s">
        <v>682</v>
      </c>
    </row>
    <row r="46" spans="1:6" ht="12" customHeight="1">
      <c r="A46" s="9" t="s">
        <v>37</v>
      </c>
      <c r="B46" s="71">
        <v>388</v>
      </c>
      <c r="C46" s="72" t="s">
        <v>632</v>
      </c>
    </row>
    <row r="47" spans="1:6" ht="12" customHeight="1">
      <c r="A47" s="9" t="s">
        <v>38</v>
      </c>
      <c r="B47" s="71">
        <v>139</v>
      </c>
      <c r="C47" s="72" t="s">
        <v>640</v>
      </c>
    </row>
    <row r="48" spans="1:6" ht="12" customHeight="1">
      <c r="A48" s="9" t="s">
        <v>39</v>
      </c>
      <c r="B48" s="71">
        <v>229</v>
      </c>
      <c r="C48" s="72" t="s">
        <v>632</v>
      </c>
    </row>
    <row r="49" spans="1:3" ht="12" customHeight="1">
      <c r="A49" s="9" t="s">
        <v>40</v>
      </c>
      <c r="B49" s="71">
        <v>75</v>
      </c>
      <c r="C49" s="72" t="s">
        <v>693</v>
      </c>
    </row>
    <row r="50" spans="1:3" ht="12" customHeight="1">
      <c r="A50" s="9" t="s">
        <v>41</v>
      </c>
      <c r="B50" s="71">
        <v>84</v>
      </c>
      <c r="C50" s="72" t="s">
        <v>794</v>
      </c>
    </row>
    <row r="51" spans="1:3" ht="12" customHeight="1">
      <c r="A51" s="9" t="s">
        <v>42</v>
      </c>
      <c r="B51" s="71">
        <v>301</v>
      </c>
      <c r="C51" s="72" t="s">
        <v>833</v>
      </c>
    </row>
    <row r="52" spans="1:3" ht="12" customHeight="1">
      <c r="A52" s="9" t="s">
        <v>43</v>
      </c>
      <c r="B52" s="71">
        <v>837</v>
      </c>
      <c r="C52" s="72" t="s">
        <v>826</v>
      </c>
    </row>
    <row r="53" spans="1:3" ht="12" customHeight="1">
      <c r="A53" s="9" t="s">
        <v>44</v>
      </c>
      <c r="B53" s="71">
        <v>995</v>
      </c>
      <c r="C53" s="72" t="s">
        <v>849</v>
      </c>
    </row>
    <row r="54" spans="1:3" ht="12" customHeight="1">
      <c r="A54" s="9" t="s">
        <v>45</v>
      </c>
      <c r="B54" s="71">
        <v>736</v>
      </c>
      <c r="C54" s="72" t="s">
        <v>687</v>
      </c>
    </row>
    <row r="55" spans="1:3" ht="12" customHeight="1">
      <c r="A55" s="9" t="s">
        <v>46</v>
      </c>
      <c r="B55" s="71">
        <v>910</v>
      </c>
      <c r="C55" s="72" t="s">
        <v>834</v>
      </c>
    </row>
    <row r="56" spans="1:3" ht="12" customHeight="1">
      <c r="A56" s="9" t="s">
        <v>47</v>
      </c>
      <c r="B56" s="71">
        <v>796</v>
      </c>
      <c r="C56" s="72" t="s">
        <v>830</v>
      </c>
    </row>
    <row r="57" spans="1:3" ht="12" customHeight="1">
      <c r="A57" s="9" t="s">
        <v>48</v>
      </c>
      <c r="B57" s="71">
        <v>994</v>
      </c>
      <c r="C57" s="72" t="s">
        <v>683</v>
      </c>
    </row>
    <row r="58" spans="1:3" ht="12" customHeight="1">
      <c r="A58" s="9" t="s">
        <v>49</v>
      </c>
      <c r="B58" s="71">
        <v>917</v>
      </c>
      <c r="C58" s="72" t="s">
        <v>87</v>
      </c>
    </row>
    <row r="59" spans="1:3" ht="12" customHeight="1">
      <c r="A59" s="9" t="s">
        <v>50</v>
      </c>
      <c r="B59" s="71">
        <v>365</v>
      </c>
      <c r="C59" s="72" t="s">
        <v>829</v>
      </c>
    </row>
    <row r="60" spans="1:3" ht="12" customHeight="1">
      <c r="A60" s="9" t="s">
        <v>51</v>
      </c>
      <c r="B60" s="71">
        <v>481</v>
      </c>
      <c r="C60" s="72" t="s">
        <v>630</v>
      </c>
    </row>
    <row r="61" spans="1:3" ht="12" customHeight="1">
      <c r="A61" s="9" t="s">
        <v>52</v>
      </c>
      <c r="B61" s="71">
        <v>139</v>
      </c>
      <c r="C61" s="72" t="s">
        <v>751</v>
      </c>
    </row>
    <row r="62" spans="1:3" ht="12" customHeight="1">
      <c r="A62" s="9" t="s">
        <v>54</v>
      </c>
      <c r="B62" s="71">
        <v>377</v>
      </c>
      <c r="C62" s="72" t="s">
        <v>806</v>
      </c>
    </row>
    <row r="63" spans="1:3" ht="12" customHeight="1">
      <c r="A63" s="9" t="s">
        <v>55</v>
      </c>
      <c r="B63" s="71">
        <v>328</v>
      </c>
      <c r="C63" s="72" t="s">
        <v>747</v>
      </c>
    </row>
    <row r="64" spans="1:3" ht="12" customHeight="1">
      <c r="A64" s="9" t="s">
        <v>56</v>
      </c>
      <c r="B64" s="71">
        <v>404</v>
      </c>
      <c r="C64" s="72" t="s">
        <v>94</v>
      </c>
    </row>
    <row r="65" spans="1:3" ht="12" customHeight="1">
      <c r="A65" s="9" t="s">
        <v>57</v>
      </c>
      <c r="B65" s="71">
        <v>281</v>
      </c>
      <c r="C65" s="72" t="s">
        <v>686</v>
      </c>
    </row>
    <row r="66" spans="1:3" ht="12" customHeight="1">
      <c r="A66" s="9" t="s">
        <v>58</v>
      </c>
      <c r="B66" s="71">
        <v>224</v>
      </c>
      <c r="C66" s="72" t="s">
        <v>636</v>
      </c>
    </row>
    <row r="67" spans="1:3" ht="13.5" thickBot="1"/>
    <row r="68" spans="1:3">
      <c r="A68" s="52" t="s">
        <v>586</v>
      </c>
      <c r="B68" s="53">
        <f>B19+B43</f>
        <v>22909</v>
      </c>
    </row>
    <row r="69" spans="1:3" ht="12.75" customHeight="1">
      <c r="A69" s="54" t="s">
        <v>35</v>
      </c>
      <c r="B69" s="55">
        <f t="shared" ref="B69:B90" si="1">B20+B44</f>
        <v>1662</v>
      </c>
    </row>
    <row r="70" spans="1:3" ht="12.75" customHeight="1">
      <c r="A70" s="54" t="s">
        <v>36</v>
      </c>
      <c r="B70" s="55">
        <f t="shared" si="1"/>
        <v>1341</v>
      </c>
    </row>
    <row r="71" spans="1:3" ht="12.75" customHeight="1">
      <c r="A71" s="54" t="s">
        <v>37</v>
      </c>
      <c r="B71" s="55">
        <f t="shared" si="1"/>
        <v>949</v>
      </c>
    </row>
    <row r="72" spans="1:3" ht="12.75" customHeight="1">
      <c r="A72" s="54" t="s">
        <v>38</v>
      </c>
      <c r="B72" s="55">
        <f t="shared" si="1"/>
        <v>718</v>
      </c>
    </row>
    <row r="73" spans="1:3" ht="12.75" customHeight="1">
      <c r="A73" s="54" t="s">
        <v>39</v>
      </c>
      <c r="B73" s="55">
        <f t="shared" si="1"/>
        <v>452</v>
      </c>
    </row>
    <row r="74" spans="1:3" ht="12.75" customHeight="1">
      <c r="A74" s="54" t="s">
        <v>40</v>
      </c>
      <c r="B74" s="55">
        <f t="shared" si="1"/>
        <v>237</v>
      </c>
    </row>
    <row r="75" spans="1:3" ht="12.75" customHeight="1">
      <c r="A75" s="54" t="s">
        <v>41</v>
      </c>
      <c r="B75" s="55">
        <f t="shared" si="1"/>
        <v>259</v>
      </c>
    </row>
    <row r="76" spans="1:3" ht="12.75" customHeight="1">
      <c r="A76" s="54" t="s">
        <v>42</v>
      </c>
      <c r="B76" s="55">
        <f t="shared" si="1"/>
        <v>927</v>
      </c>
    </row>
    <row r="77" spans="1:3" ht="12.75" customHeight="1">
      <c r="A77" s="54" t="s">
        <v>43</v>
      </c>
      <c r="B77" s="55">
        <f t="shared" si="1"/>
        <v>1456</v>
      </c>
    </row>
    <row r="78" spans="1:3" ht="12.75" customHeight="1">
      <c r="A78" s="54" t="s">
        <v>44</v>
      </c>
      <c r="B78" s="55">
        <f t="shared" si="1"/>
        <v>1855</v>
      </c>
    </row>
    <row r="79" spans="1:3" ht="12.75" customHeight="1">
      <c r="A79" s="54" t="s">
        <v>45</v>
      </c>
      <c r="B79" s="55">
        <f t="shared" si="1"/>
        <v>1621</v>
      </c>
    </row>
    <row r="80" spans="1:3" ht="12.75" customHeight="1">
      <c r="A80" s="54" t="s">
        <v>46</v>
      </c>
      <c r="B80" s="55">
        <f t="shared" si="1"/>
        <v>2135</v>
      </c>
    </row>
    <row r="81" spans="1:2" ht="12.75" customHeight="1">
      <c r="A81" s="54" t="s">
        <v>47</v>
      </c>
      <c r="B81" s="55">
        <f t="shared" si="1"/>
        <v>1370</v>
      </c>
    </row>
    <row r="82" spans="1:2" ht="12.75" customHeight="1">
      <c r="A82" s="54" t="s">
        <v>48</v>
      </c>
      <c r="B82" s="55">
        <f t="shared" si="1"/>
        <v>1786</v>
      </c>
    </row>
    <row r="83" spans="1:2" ht="12.75" customHeight="1">
      <c r="A83" s="54" t="s">
        <v>49</v>
      </c>
      <c r="B83" s="55">
        <f t="shared" si="1"/>
        <v>1531</v>
      </c>
    </row>
    <row r="84" spans="1:2" ht="12.75" customHeight="1">
      <c r="A84" s="54" t="s">
        <v>50</v>
      </c>
      <c r="B84" s="55">
        <f t="shared" si="1"/>
        <v>724</v>
      </c>
    </row>
    <row r="85" spans="1:2" ht="12.75" customHeight="1">
      <c r="A85" s="54" t="s">
        <v>51</v>
      </c>
      <c r="B85" s="55">
        <f t="shared" si="1"/>
        <v>872</v>
      </c>
    </row>
    <row r="86" spans="1:2" ht="12.75" customHeight="1">
      <c r="A86" s="54" t="s">
        <v>52</v>
      </c>
      <c r="B86" s="55">
        <f t="shared" si="1"/>
        <v>373</v>
      </c>
    </row>
    <row r="87" spans="1:2" ht="12.75" customHeight="1">
      <c r="A87" s="54" t="s">
        <v>54</v>
      </c>
      <c r="B87" s="55">
        <f t="shared" si="1"/>
        <v>724</v>
      </c>
    </row>
    <row r="88" spans="1:2" ht="12.75" customHeight="1">
      <c r="A88" s="54" t="s">
        <v>55</v>
      </c>
      <c r="B88" s="55">
        <f t="shared" si="1"/>
        <v>555</v>
      </c>
    </row>
    <row r="89" spans="1:2" ht="12.75" customHeight="1">
      <c r="A89" s="54" t="s">
        <v>56</v>
      </c>
      <c r="B89" s="55">
        <f t="shared" si="1"/>
        <v>608</v>
      </c>
    </row>
    <row r="90" spans="1:2" ht="12.75" customHeight="1">
      <c r="A90" s="54" t="s">
        <v>57</v>
      </c>
      <c r="B90" s="55">
        <f t="shared" si="1"/>
        <v>430</v>
      </c>
    </row>
    <row r="91" spans="1:2" ht="12.75" customHeight="1" thickBot="1">
      <c r="A91" s="56" t="s">
        <v>58</v>
      </c>
      <c r="B91" s="57">
        <f>B42+B66</f>
        <v>324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5" sqref="A5:B6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60" t="s">
        <v>10</v>
      </c>
      <c r="B1" s="60" t="s">
        <v>11</v>
      </c>
      <c r="C1" s="60" t="s">
        <v>12</v>
      </c>
      <c r="D1" s="60" t="s">
        <v>17</v>
      </c>
    </row>
    <row r="2" spans="1:4" ht="45">
      <c r="A2" s="61" t="s">
        <v>981</v>
      </c>
      <c r="B2" s="61" t="s">
        <v>982</v>
      </c>
      <c r="C2" s="61">
        <v>2013</v>
      </c>
      <c r="D2" s="61">
        <v>10</v>
      </c>
    </row>
    <row r="5" spans="1:4">
      <c r="A5" t="s">
        <v>1058</v>
      </c>
      <c r="B5" s="113" t="s">
        <v>1061</v>
      </c>
    </row>
    <row r="6" spans="1:4">
      <c r="A6" t="s">
        <v>1060</v>
      </c>
      <c r="B6" s="112" t="s">
        <v>1062</v>
      </c>
    </row>
    <row r="12" spans="1:4">
      <c r="A12" s="64"/>
      <c r="B12" s="64"/>
      <c r="C12" s="65"/>
      <c r="D12" s="65"/>
    </row>
  </sheetData>
  <hyperlinks>
    <hyperlink ref="B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3" sqref="F3"/>
    </sheetView>
  </sheetViews>
  <sheetFormatPr defaultRowHeight="15"/>
  <cols>
    <col min="1" max="1" width="14" customWidth="1"/>
    <col min="2" max="2" width="20.5703125" customWidth="1"/>
    <col min="3" max="3" width="21" customWidth="1"/>
    <col min="4" max="4" width="14" customWidth="1"/>
    <col min="5" max="6" width="14.85546875" bestFit="1" customWidth="1"/>
    <col min="7" max="7" width="14" customWidth="1"/>
  </cols>
  <sheetData>
    <row r="1" spans="1:6">
      <c r="A1" s="60" t="s">
        <v>0</v>
      </c>
      <c r="B1" s="60" t="s">
        <v>1</v>
      </c>
      <c r="C1" s="60" t="s">
        <v>2</v>
      </c>
      <c r="D1" s="60" t="s">
        <v>3</v>
      </c>
      <c r="E1" s="60" t="s">
        <v>1056</v>
      </c>
      <c r="F1" s="60" t="s">
        <v>1057</v>
      </c>
    </row>
    <row r="2" spans="1:6" ht="30">
      <c r="A2" s="63" t="s">
        <v>981</v>
      </c>
      <c r="B2" s="63" t="s">
        <v>982</v>
      </c>
      <c r="C2" s="63" t="s">
        <v>4</v>
      </c>
      <c r="D2" s="63" t="s">
        <v>5</v>
      </c>
      <c r="E2" s="110">
        <v>18</v>
      </c>
      <c r="F2" s="110">
        <v>16</v>
      </c>
    </row>
    <row r="3" spans="1:6" ht="30">
      <c r="A3" s="63" t="s">
        <v>981</v>
      </c>
      <c r="B3" s="63" t="s">
        <v>982</v>
      </c>
      <c r="C3" s="63" t="s">
        <v>6</v>
      </c>
      <c r="D3" s="63" t="s">
        <v>7</v>
      </c>
      <c r="E3" s="110">
        <v>28</v>
      </c>
      <c r="F3" s="110">
        <v>117</v>
      </c>
    </row>
    <row r="4" spans="1:6" ht="30">
      <c r="A4" s="63" t="s">
        <v>981</v>
      </c>
      <c r="B4" s="63" t="s">
        <v>982</v>
      </c>
      <c r="C4" s="63" t="s">
        <v>4</v>
      </c>
      <c r="D4" s="63" t="s">
        <v>8</v>
      </c>
      <c r="E4" s="110">
        <v>15</v>
      </c>
      <c r="F4" s="110">
        <v>13</v>
      </c>
    </row>
    <row r="5" spans="1:6" ht="30">
      <c r="A5" s="63" t="s">
        <v>981</v>
      </c>
      <c r="B5" s="63" t="s">
        <v>982</v>
      </c>
      <c r="C5" s="63" t="s">
        <v>6</v>
      </c>
      <c r="D5" s="63" t="s">
        <v>9</v>
      </c>
      <c r="E5" s="110">
        <v>27</v>
      </c>
      <c r="F5" s="110">
        <v>20</v>
      </c>
    </row>
    <row r="8" spans="1:6">
      <c r="A8" t="s">
        <v>1058</v>
      </c>
      <c r="B8" s="112" t="s">
        <v>1059</v>
      </c>
    </row>
    <row r="9" spans="1:6">
      <c r="A9" t="s">
        <v>1060</v>
      </c>
      <c r="B9" s="112" t="s">
        <v>1062</v>
      </c>
    </row>
  </sheetData>
  <hyperlinks>
    <hyperlink ref="B8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:B6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58" t="s">
        <v>18</v>
      </c>
      <c r="B1" s="58" t="s">
        <v>19</v>
      </c>
      <c r="C1" s="58" t="s">
        <v>20</v>
      </c>
      <c r="D1" s="58" t="s">
        <v>21</v>
      </c>
      <c r="E1" s="58" t="s">
        <v>22</v>
      </c>
      <c r="F1" s="58" t="s">
        <v>23</v>
      </c>
      <c r="G1" s="58" t="s">
        <v>27</v>
      </c>
    </row>
    <row r="2" spans="1:7">
      <c r="A2" s="59" t="s">
        <v>981</v>
      </c>
      <c r="B2" s="59" t="s">
        <v>983</v>
      </c>
      <c r="C2" s="59" t="s">
        <v>24</v>
      </c>
      <c r="D2" s="59" t="s">
        <v>25</v>
      </c>
      <c r="E2" s="59" t="s">
        <v>26</v>
      </c>
      <c r="F2" s="68">
        <v>0.67</v>
      </c>
      <c r="G2" s="69">
        <v>0.17</v>
      </c>
    </row>
    <row r="5" spans="1:7">
      <c r="A5" t="s">
        <v>1058</v>
      </c>
      <c r="B5" s="113" t="s">
        <v>1061</v>
      </c>
    </row>
    <row r="6" spans="1:7">
      <c r="A6" t="s">
        <v>1060</v>
      </c>
      <c r="B6" s="112" t="s">
        <v>1062</v>
      </c>
    </row>
    <row r="11" spans="1:7">
      <c r="A11" s="66"/>
      <c r="B11" s="67"/>
      <c r="C11" s="67"/>
      <c r="D11" s="67"/>
    </row>
  </sheetData>
  <hyperlinks>
    <hyperlink ref="B5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7" sqref="C7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0" t="s">
        <v>619</v>
      </c>
      <c r="B2" s="22" t="s">
        <v>113</v>
      </c>
    </row>
    <row r="3" spans="1:7">
      <c r="A3" s="23" t="s">
        <v>497</v>
      </c>
      <c r="B3" s="111">
        <f>B23+B22</f>
        <v>0.18</v>
      </c>
    </row>
    <row r="4" spans="1:7">
      <c r="A4" s="23" t="s">
        <v>498</v>
      </c>
      <c r="B4" s="111">
        <f>B24</f>
        <v>0.29699999999999999</v>
      </c>
    </row>
    <row r="5" spans="1:7">
      <c r="A5" s="23" t="s">
        <v>499</v>
      </c>
      <c r="B5" s="111">
        <f>B25+B26</f>
        <v>0.245</v>
      </c>
    </row>
    <row r="6" spans="1:7">
      <c r="A6" s="23" t="s">
        <v>617</v>
      </c>
      <c r="B6" s="111">
        <f>B27</f>
        <v>0.15</v>
      </c>
    </row>
    <row r="7" spans="1:7" ht="13.5" thickBot="1">
      <c r="A7" s="26" t="s">
        <v>618</v>
      </c>
      <c r="B7" s="109">
        <f>B28</f>
        <v>0.128</v>
      </c>
    </row>
    <row r="10" spans="1:7" ht="12" customHeight="1">
      <c r="A10" s="19" t="s">
        <v>493</v>
      </c>
      <c r="B10" s="19"/>
      <c r="C10" s="5"/>
      <c r="D10" s="5"/>
      <c r="E10" s="5"/>
      <c r="F10" s="5"/>
      <c r="G10" s="5"/>
    </row>
    <row r="11" spans="1:7" ht="12" customHeight="1">
      <c r="A11" s="18" t="s">
        <v>29</v>
      </c>
      <c r="B11" s="18"/>
      <c r="C11" s="5"/>
      <c r="D11" s="5"/>
      <c r="E11" s="5"/>
      <c r="F11" s="5"/>
      <c r="G11" s="5"/>
    </row>
    <row r="12" spans="1:7" ht="12" customHeight="1">
      <c r="A12" s="17" t="s">
        <v>112</v>
      </c>
      <c r="B12" s="73" t="s">
        <v>866</v>
      </c>
      <c r="C12" s="10"/>
      <c r="D12" s="10"/>
      <c r="E12" s="10"/>
      <c r="F12" s="10"/>
      <c r="G12" s="11"/>
    </row>
    <row r="13" spans="1:7" ht="12" customHeight="1">
      <c r="A13" s="4"/>
      <c r="B13" s="9" t="s">
        <v>480</v>
      </c>
      <c r="C13" s="11"/>
      <c r="D13" s="9" t="s">
        <v>494</v>
      </c>
      <c r="E13" s="11"/>
      <c r="F13" s="9" t="s">
        <v>495</v>
      </c>
      <c r="G13" s="11"/>
    </row>
    <row r="14" spans="1:7" ht="12" customHeight="1">
      <c r="A14" s="3"/>
      <c r="B14" s="9" t="s">
        <v>31</v>
      </c>
      <c r="C14" s="6" t="s">
        <v>32</v>
      </c>
      <c r="D14" s="6" t="s">
        <v>31</v>
      </c>
      <c r="E14" s="6" t="s">
        <v>32</v>
      </c>
      <c r="F14" s="6" t="s">
        <v>31</v>
      </c>
      <c r="G14" s="6" t="s">
        <v>32</v>
      </c>
    </row>
    <row r="15" spans="1:7" ht="12" customHeight="1">
      <c r="A15" s="9" t="s">
        <v>496</v>
      </c>
      <c r="B15" s="70">
        <v>1875</v>
      </c>
      <c r="C15" s="72" t="s">
        <v>841</v>
      </c>
      <c r="D15" s="74">
        <v>1186</v>
      </c>
      <c r="E15" s="72" t="s">
        <v>804</v>
      </c>
      <c r="F15" s="77">
        <v>689</v>
      </c>
      <c r="G15" s="72" t="s">
        <v>340</v>
      </c>
    </row>
    <row r="16" spans="1:7" ht="12" customHeight="1">
      <c r="A16" s="9" t="s">
        <v>497</v>
      </c>
      <c r="B16" s="76">
        <v>0.129</v>
      </c>
      <c r="C16" s="72" t="s">
        <v>482</v>
      </c>
      <c r="D16" s="75">
        <v>0.16400000000000001</v>
      </c>
      <c r="E16" s="72" t="s">
        <v>801</v>
      </c>
      <c r="F16" s="75">
        <v>6.8000000000000005E-2</v>
      </c>
      <c r="G16" s="72" t="s">
        <v>706</v>
      </c>
    </row>
    <row r="17" spans="1:7" ht="12" customHeight="1">
      <c r="A17" s="9" t="s">
        <v>498</v>
      </c>
      <c r="B17" s="76">
        <v>0.35799999999999998</v>
      </c>
      <c r="C17" s="72" t="s">
        <v>984</v>
      </c>
      <c r="D17" s="75">
        <v>0.39500000000000002</v>
      </c>
      <c r="E17" s="72" t="s">
        <v>985</v>
      </c>
      <c r="F17" s="75">
        <v>0.29499999999999998</v>
      </c>
      <c r="G17" s="72" t="s">
        <v>781</v>
      </c>
    </row>
    <row r="18" spans="1:7" ht="12" customHeight="1">
      <c r="A18" s="9" t="s">
        <v>499</v>
      </c>
      <c r="B18" s="76">
        <v>0.45</v>
      </c>
      <c r="C18" s="72" t="s">
        <v>986</v>
      </c>
      <c r="D18" s="75">
        <v>0.41899999999999998</v>
      </c>
      <c r="E18" s="72" t="s">
        <v>783</v>
      </c>
      <c r="F18" s="75">
        <v>0.504</v>
      </c>
      <c r="G18" s="72" t="s">
        <v>705</v>
      </c>
    </row>
    <row r="19" spans="1:7" ht="12" customHeight="1">
      <c r="A19" s="9" t="s">
        <v>500</v>
      </c>
      <c r="B19" s="76">
        <v>6.2E-2</v>
      </c>
      <c r="C19" s="72" t="s">
        <v>248</v>
      </c>
      <c r="D19" s="75">
        <v>2.1000000000000001E-2</v>
      </c>
      <c r="E19" s="72" t="s">
        <v>137</v>
      </c>
      <c r="F19" s="75">
        <v>0.13400000000000001</v>
      </c>
      <c r="G19" s="72" t="s">
        <v>949</v>
      </c>
    </row>
    <row r="20" spans="1:7" ht="12" customHeight="1">
      <c r="A20" s="9" t="s">
        <v>30</v>
      </c>
      <c r="B20" s="73" t="s">
        <v>30</v>
      </c>
      <c r="C20" s="72" t="s">
        <v>30</v>
      </c>
      <c r="D20" s="72" t="s">
        <v>30</v>
      </c>
      <c r="E20" s="72" t="s">
        <v>30</v>
      </c>
      <c r="F20" s="72" t="s">
        <v>30</v>
      </c>
      <c r="G20" s="72" t="s">
        <v>30</v>
      </c>
    </row>
    <row r="21" spans="1:7" ht="12" customHeight="1">
      <c r="A21" s="9" t="s">
        <v>501</v>
      </c>
      <c r="B21" s="70">
        <v>16364</v>
      </c>
      <c r="C21" s="72" t="s">
        <v>987</v>
      </c>
      <c r="D21" s="74">
        <v>7580</v>
      </c>
      <c r="E21" s="72" t="s">
        <v>988</v>
      </c>
      <c r="F21" s="74">
        <v>8784</v>
      </c>
      <c r="G21" s="72" t="s">
        <v>889</v>
      </c>
    </row>
    <row r="22" spans="1:7" ht="12" customHeight="1">
      <c r="A22" s="9" t="s">
        <v>502</v>
      </c>
      <c r="B22" s="76">
        <v>0.12</v>
      </c>
      <c r="C22" s="72" t="s">
        <v>514</v>
      </c>
      <c r="D22" s="75">
        <v>0.14199999999999999</v>
      </c>
      <c r="E22" s="72" t="s">
        <v>135</v>
      </c>
      <c r="F22" s="75">
        <v>0.10199999999999999</v>
      </c>
      <c r="G22" s="72" t="s">
        <v>514</v>
      </c>
    </row>
    <row r="23" spans="1:7" ht="12" customHeight="1">
      <c r="A23" s="9" t="s">
        <v>503</v>
      </c>
      <c r="B23" s="76">
        <v>0.06</v>
      </c>
      <c r="C23" s="72" t="s">
        <v>141</v>
      </c>
      <c r="D23" s="75">
        <v>5.5E-2</v>
      </c>
      <c r="E23" s="72" t="s">
        <v>243</v>
      </c>
      <c r="F23" s="75">
        <v>6.4000000000000001E-2</v>
      </c>
      <c r="G23" s="72" t="s">
        <v>235</v>
      </c>
    </row>
    <row r="24" spans="1:7" ht="12" customHeight="1">
      <c r="A24" s="9" t="s">
        <v>504</v>
      </c>
      <c r="B24" s="76">
        <v>0.29699999999999999</v>
      </c>
      <c r="C24" s="72" t="s">
        <v>487</v>
      </c>
      <c r="D24" s="75">
        <v>0.33400000000000002</v>
      </c>
      <c r="E24" s="72" t="s">
        <v>490</v>
      </c>
      <c r="F24" s="75">
        <v>0.26400000000000001</v>
      </c>
      <c r="G24" s="72" t="s">
        <v>514</v>
      </c>
    </row>
    <row r="25" spans="1:7" ht="12" customHeight="1">
      <c r="A25" s="9" t="s">
        <v>505</v>
      </c>
      <c r="B25" s="76">
        <v>0.17699999999999999</v>
      </c>
      <c r="C25" s="72" t="s">
        <v>256</v>
      </c>
      <c r="D25" s="75">
        <v>0.158</v>
      </c>
      <c r="E25" s="72" t="s">
        <v>489</v>
      </c>
      <c r="F25" s="75">
        <v>0.193</v>
      </c>
      <c r="G25" s="72" t="s">
        <v>485</v>
      </c>
    </row>
    <row r="26" spans="1:7" ht="12" customHeight="1">
      <c r="A26" s="9" t="s">
        <v>506</v>
      </c>
      <c r="B26" s="76">
        <v>6.8000000000000005E-2</v>
      </c>
      <c r="C26" s="72" t="s">
        <v>397</v>
      </c>
      <c r="D26" s="75">
        <v>3.6999999999999998E-2</v>
      </c>
      <c r="E26" s="72" t="s">
        <v>243</v>
      </c>
      <c r="F26" s="75">
        <v>9.5000000000000001E-2</v>
      </c>
      <c r="G26" s="72" t="s">
        <v>256</v>
      </c>
    </row>
    <row r="27" spans="1:7" ht="12" customHeight="1">
      <c r="A27" s="9" t="s">
        <v>507</v>
      </c>
      <c r="B27" s="76">
        <v>0.15</v>
      </c>
      <c r="C27" s="72" t="s">
        <v>377</v>
      </c>
      <c r="D27" s="75">
        <v>0.17</v>
      </c>
      <c r="E27" s="72" t="s">
        <v>666</v>
      </c>
      <c r="F27" s="75">
        <v>0.13300000000000001</v>
      </c>
      <c r="G27" s="72" t="s">
        <v>137</v>
      </c>
    </row>
    <row r="28" spans="1:7" ht="12" customHeight="1">
      <c r="A28" s="9" t="s">
        <v>508</v>
      </c>
      <c r="B28" s="76">
        <v>0.128</v>
      </c>
      <c r="C28" s="72" t="s">
        <v>243</v>
      </c>
      <c r="D28" s="75">
        <v>0.104</v>
      </c>
      <c r="E28" s="72" t="s">
        <v>256</v>
      </c>
      <c r="F28" s="75">
        <v>0.14899999999999999</v>
      </c>
      <c r="G28" s="72" t="s">
        <v>377</v>
      </c>
    </row>
    <row r="29" spans="1:7" ht="12" customHeight="1">
      <c r="A29" s="9" t="s">
        <v>30</v>
      </c>
      <c r="B29" s="73" t="s">
        <v>30</v>
      </c>
      <c r="C29" s="72" t="s">
        <v>30</v>
      </c>
      <c r="D29" s="72" t="s">
        <v>30</v>
      </c>
      <c r="E29" s="72" t="s">
        <v>30</v>
      </c>
      <c r="F29" s="72" t="s">
        <v>30</v>
      </c>
      <c r="G29" s="72" t="s">
        <v>30</v>
      </c>
    </row>
    <row r="30" spans="1:7" ht="12" customHeight="1">
      <c r="A30" s="9" t="s">
        <v>509</v>
      </c>
      <c r="B30" s="76">
        <v>0.82</v>
      </c>
      <c r="C30" s="72" t="s">
        <v>484</v>
      </c>
      <c r="D30" s="75">
        <v>0.80300000000000005</v>
      </c>
      <c r="E30" s="72" t="s">
        <v>135</v>
      </c>
      <c r="F30" s="75">
        <v>0.83399999999999996</v>
      </c>
      <c r="G30" s="72" t="s">
        <v>489</v>
      </c>
    </row>
    <row r="31" spans="1:7" ht="12" customHeight="1">
      <c r="A31" s="9" t="s">
        <v>510</v>
      </c>
      <c r="B31" s="76">
        <v>0.27800000000000002</v>
      </c>
      <c r="C31" s="72" t="s">
        <v>256</v>
      </c>
      <c r="D31" s="75">
        <v>0.27300000000000002</v>
      </c>
      <c r="E31" s="72" t="s">
        <v>666</v>
      </c>
      <c r="F31" s="75">
        <v>0.28199999999999997</v>
      </c>
      <c r="G31" s="72" t="s">
        <v>481</v>
      </c>
    </row>
    <row r="32" spans="1:7" ht="12" customHeight="1">
      <c r="A32" s="9" t="s">
        <v>30</v>
      </c>
      <c r="B32" s="73" t="s">
        <v>30</v>
      </c>
      <c r="C32" s="72" t="s">
        <v>30</v>
      </c>
      <c r="D32" s="72" t="s">
        <v>30</v>
      </c>
      <c r="E32" s="72" t="s">
        <v>30</v>
      </c>
      <c r="F32" s="72" t="s">
        <v>30</v>
      </c>
      <c r="G32" s="72" t="s">
        <v>30</v>
      </c>
    </row>
    <row r="33" spans="1:7" ht="12" customHeight="1">
      <c r="A33" s="9" t="s">
        <v>511</v>
      </c>
      <c r="B33" s="70">
        <v>3311</v>
      </c>
      <c r="C33" s="72" t="s">
        <v>788</v>
      </c>
      <c r="D33" s="74">
        <v>1479</v>
      </c>
      <c r="E33" s="72" t="s">
        <v>755</v>
      </c>
      <c r="F33" s="74">
        <v>1832</v>
      </c>
      <c r="G33" s="72" t="s">
        <v>764</v>
      </c>
    </row>
    <row r="34" spans="1:7" ht="12" customHeight="1">
      <c r="A34" s="9" t="s">
        <v>512</v>
      </c>
      <c r="B34" s="76">
        <v>0.76400000000000001</v>
      </c>
      <c r="C34" s="72" t="s">
        <v>654</v>
      </c>
      <c r="D34" s="75">
        <v>0.72699999999999998</v>
      </c>
      <c r="E34" s="72" t="s">
        <v>705</v>
      </c>
      <c r="F34" s="75">
        <v>0.79400000000000004</v>
      </c>
      <c r="G34" s="72" t="s">
        <v>977</v>
      </c>
    </row>
    <row r="35" spans="1:7" ht="12" customHeight="1">
      <c r="A35" s="9" t="s">
        <v>513</v>
      </c>
      <c r="B35" s="76">
        <v>0.26500000000000001</v>
      </c>
      <c r="C35" s="72" t="s">
        <v>652</v>
      </c>
      <c r="D35" s="75">
        <v>0.19900000000000001</v>
      </c>
      <c r="E35" s="72" t="s">
        <v>656</v>
      </c>
      <c r="F35" s="75">
        <v>0.31900000000000001</v>
      </c>
      <c r="G35" s="72" t="s">
        <v>763</v>
      </c>
    </row>
    <row r="36" spans="1:7" ht="12" customHeight="1">
      <c r="A36" s="9" t="s">
        <v>30</v>
      </c>
      <c r="B36" s="73" t="s">
        <v>30</v>
      </c>
      <c r="C36" s="72" t="s">
        <v>30</v>
      </c>
      <c r="D36" s="72" t="s">
        <v>30</v>
      </c>
      <c r="E36" s="72" t="s">
        <v>30</v>
      </c>
      <c r="F36" s="72" t="s">
        <v>30</v>
      </c>
      <c r="G36" s="72" t="s">
        <v>30</v>
      </c>
    </row>
    <row r="37" spans="1:7" ht="12" customHeight="1">
      <c r="A37" s="9" t="s">
        <v>515</v>
      </c>
      <c r="B37" s="70">
        <v>3756</v>
      </c>
      <c r="C37" s="72" t="s">
        <v>875</v>
      </c>
      <c r="D37" s="74">
        <v>2110</v>
      </c>
      <c r="E37" s="72" t="s">
        <v>989</v>
      </c>
      <c r="F37" s="74">
        <v>1646</v>
      </c>
      <c r="G37" s="72" t="s">
        <v>674</v>
      </c>
    </row>
    <row r="38" spans="1:7" ht="12" customHeight="1">
      <c r="A38" s="9" t="s">
        <v>512</v>
      </c>
      <c r="B38" s="76">
        <v>0.81699999999999995</v>
      </c>
      <c r="C38" s="72" t="s">
        <v>977</v>
      </c>
      <c r="D38" s="75">
        <v>0.79300000000000004</v>
      </c>
      <c r="E38" s="72" t="s">
        <v>656</v>
      </c>
      <c r="F38" s="75">
        <v>0.84699999999999998</v>
      </c>
      <c r="G38" s="72" t="s">
        <v>801</v>
      </c>
    </row>
    <row r="39" spans="1:7" ht="12" customHeight="1">
      <c r="A39" s="9" t="s">
        <v>513</v>
      </c>
      <c r="B39" s="76">
        <v>0.26500000000000001</v>
      </c>
      <c r="C39" s="72" t="s">
        <v>704</v>
      </c>
      <c r="D39" s="75">
        <v>0.26</v>
      </c>
      <c r="E39" s="72" t="s">
        <v>720</v>
      </c>
      <c r="F39" s="75">
        <v>0.27</v>
      </c>
      <c r="G39" s="72" t="s">
        <v>949</v>
      </c>
    </row>
    <row r="40" spans="1:7" ht="12" customHeight="1">
      <c r="A40" s="9" t="s">
        <v>30</v>
      </c>
      <c r="B40" s="73" t="s">
        <v>30</v>
      </c>
      <c r="C40" s="72" t="s">
        <v>30</v>
      </c>
      <c r="D40" s="72" t="s">
        <v>30</v>
      </c>
      <c r="E40" s="72" t="s">
        <v>30</v>
      </c>
      <c r="F40" s="72" t="s">
        <v>30</v>
      </c>
      <c r="G40" s="72" t="s">
        <v>30</v>
      </c>
    </row>
    <row r="41" spans="1:7" ht="12" customHeight="1">
      <c r="A41" s="9" t="s">
        <v>516</v>
      </c>
      <c r="B41" s="70">
        <v>6283</v>
      </c>
      <c r="C41" s="72" t="s">
        <v>990</v>
      </c>
      <c r="D41" s="74">
        <v>2730</v>
      </c>
      <c r="E41" s="72" t="s">
        <v>757</v>
      </c>
      <c r="F41" s="74">
        <v>3553</v>
      </c>
      <c r="G41" s="72" t="s">
        <v>691</v>
      </c>
    </row>
    <row r="42" spans="1:7" ht="12" customHeight="1">
      <c r="A42" s="9" t="s">
        <v>512</v>
      </c>
      <c r="B42" s="76">
        <v>0.89</v>
      </c>
      <c r="C42" s="72" t="s">
        <v>484</v>
      </c>
      <c r="D42" s="75">
        <v>0.877</v>
      </c>
      <c r="E42" s="72" t="s">
        <v>965</v>
      </c>
      <c r="F42" s="75">
        <v>0.90100000000000002</v>
      </c>
      <c r="G42" s="72" t="s">
        <v>248</v>
      </c>
    </row>
    <row r="43" spans="1:7" ht="12" customHeight="1">
      <c r="A43" s="9" t="s">
        <v>513</v>
      </c>
      <c r="B43" s="76">
        <v>0.312</v>
      </c>
      <c r="C43" s="72" t="s">
        <v>246</v>
      </c>
      <c r="D43" s="75">
        <v>0.30499999999999999</v>
      </c>
      <c r="E43" s="72" t="s">
        <v>779</v>
      </c>
      <c r="F43" s="75">
        <v>0.316</v>
      </c>
      <c r="G43" s="72" t="s">
        <v>965</v>
      </c>
    </row>
    <row r="44" spans="1:7" ht="12" customHeight="1">
      <c r="A44" s="9" t="s">
        <v>30</v>
      </c>
      <c r="B44" s="73" t="s">
        <v>30</v>
      </c>
      <c r="C44" s="72" t="s">
        <v>30</v>
      </c>
      <c r="D44" s="72" t="s">
        <v>30</v>
      </c>
      <c r="E44" s="72" t="s">
        <v>30</v>
      </c>
      <c r="F44" s="72" t="s">
        <v>30</v>
      </c>
      <c r="G44" s="72" t="s">
        <v>30</v>
      </c>
    </row>
    <row r="45" spans="1:7" ht="12" customHeight="1">
      <c r="A45" s="9" t="s">
        <v>517</v>
      </c>
      <c r="B45" s="70">
        <v>3014</v>
      </c>
      <c r="C45" s="72" t="s">
        <v>879</v>
      </c>
      <c r="D45" s="74">
        <v>1261</v>
      </c>
      <c r="E45" s="72" t="s">
        <v>772</v>
      </c>
      <c r="F45" s="74">
        <v>1753</v>
      </c>
      <c r="G45" s="72" t="s">
        <v>813</v>
      </c>
    </row>
    <row r="46" spans="1:7" ht="12" customHeight="1">
      <c r="A46" s="9" t="s">
        <v>512</v>
      </c>
      <c r="B46" s="76">
        <v>0.73699999999999999</v>
      </c>
      <c r="C46" s="72" t="s">
        <v>706</v>
      </c>
      <c r="D46" s="75">
        <v>0.749</v>
      </c>
      <c r="E46" s="72" t="s">
        <v>709</v>
      </c>
      <c r="F46" s="75">
        <v>0.72699999999999998</v>
      </c>
      <c r="G46" s="72" t="s">
        <v>702</v>
      </c>
    </row>
    <row r="47" spans="1:7" ht="12" customHeight="1">
      <c r="A47" s="9" t="s">
        <v>513</v>
      </c>
      <c r="B47" s="76">
        <v>0.23799999999999999</v>
      </c>
      <c r="C47" s="72" t="s">
        <v>482</v>
      </c>
      <c r="D47" s="75">
        <v>0.313</v>
      </c>
      <c r="E47" s="72" t="s">
        <v>991</v>
      </c>
      <c r="F47" s="75">
        <v>0.183</v>
      </c>
      <c r="G47" s="72" t="s">
        <v>486</v>
      </c>
    </row>
    <row r="48" spans="1:7" ht="12" customHeight="1">
      <c r="A48" s="9" t="s">
        <v>30</v>
      </c>
      <c r="B48" s="73" t="s">
        <v>30</v>
      </c>
      <c r="C48" s="72" t="s">
        <v>30</v>
      </c>
      <c r="D48" s="72" t="s">
        <v>30</v>
      </c>
      <c r="E48" s="72" t="s">
        <v>30</v>
      </c>
      <c r="F48" s="72" t="s">
        <v>30</v>
      </c>
      <c r="G48" s="72" t="s">
        <v>30</v>
      </c>
    </row>
    <row r="49" spans="1:7" ht="12" customHeight="1">
      <c r="A49" s="9" t="s">
        <v>518</v>
      </c>
      <c r="B49" s="73" t="s">
        <v>30</v>
      </c>
      <c r="C49" s="72" t="s">
        <v>30</v>
      </c>
      <c r="D49" s="72" t="s">
        <v>30</v>
      </c>
      <c r="E49" s="72" t="s">
        <v>30</v>
      </c>
      <c r="F49" s="72" t="s">
        <v>30</v>
      </c>
      <c r="G49" s="72" t="s">
        <v>30</v>
      </c>
    </row>
    <row r="50" spans="1:7" ht="12" customHeight="1">
      <c r="A50" s="9" t="s">
        <v>519</v>
      </c>
      <c r="B50" s="76">
        <v>0.22700000000000001</v>
      </c>
      <c r="C50" s="72" t="s">
        <v>706</v>
      </c>
      <c r="D50" s="75">
        <v>0.24199999999999999</v>
      </c>
      <c r="E50" s="72" t="s">
        <v>802</v>
      </c>
      <c r="F50" s="75">
        <v>0.21099999999999999</v>
      </c>
      <c r="G50" s="72" t="s">
        <v>992</v>
      </c>
    </row>
    <row r="51" spans="1:7" ht="12" customHeight="1">
      <c r="A51" s="9" t="s">
        <v>504</v>
      </c>
      <c r="B51" s="76">
        <v>0.13800000000000001</v>
      </c>
      <c r="C51" s="72" t="s">
        <v>490</v>
      </c>
      <c r="D51" s="75">
        <v>0.16900000000000001</v>
      </c>
      <c r="E51" s="72" t="s">
        <v>948</v>
      </c>
      <c r="F51" s="75">
        <v>0.10299999999999999</v>
      </c>
      <c r="G51" s="72" t="s">
        <v>653</v>
      </c>
    </row>
    <row r="52" spans="1:7" ht="12" customHeight="1">
      <c r="A52" s="9" t="s">
        <v>520</v>
      </c>
      <c r="B52" s="76">
        <v>0.14599999999999999</v>
      </c>
      <c r="C52" s="72" t="s">
        <v>254</v>
      </c>
      <c r="D52" s="75">
        <v>0.124</v>
      </c>
      <c r="E52" s="72" t="s">
        <v>659</v>
      </c>
      <c r="F52" s="75">
        <v>0.159</v>
      </c>
      <c r="G52" s="72" t="s">
        <v>704</v>
      </c>
    </row>
    <row r="53" spans="1:7" ht="12" customHeight="1">
      <c r="A53" s="9" t="s">
        <v>513</v>
      </c>
      <c r="B53" s="76">
        <v>2.9000000000000001E-2</v>
      </c>
      <c r="C53" s="72" t="s">
        <v>397</v>
      </c>
      <c r="D53" s="75">
        <v>1.2999999999999999E-2</v>
      </c>
      <c r="E53" s="72" t="s">
        <v>356</v>
      </c>
      <c r="F53" s="75">
        <v>4.2000000000000003E-2</v>
      </c>
      <c r="G53" s="72" t="s">
        <v>237</v>
      </c>
    </row>
    <row r="54" spans="1:7" ht="12" customHeight="1">
      <c r="A54" s="9" t="s">
        <v>30</v>
      </c>
      <c r="B54" s="73" t="s">
        <v>30</v>
      </c>
      <c r="C54" s="72" t="s">
        <v>30</v>
      </c>
      <c r="D54" s="72" t="s">
        <v>30</v>
      </c>
      <c r="E54" s="72" t="s">
        <v>30</v>
      </c>
      <c r="F54" s="72" t="s">
        <v>30</v>
      </c>
      <c r="G54" s="72" t="s">
        <v>30</v>
      </c>
    </row>
    <row r="55" spans="1:7" ht="12" customHeight="1">
      <c r="A55" s="9" t="s">
        <v>521</v>
      </c>
      <c r="B55" s="73" t="s">
        <v>30</v>
      </c>
      <c r="C55" s="72" t="s">
        <v>30</v>
      </c>
      <c r="D55" s="72" t="s">
        <v>30</v>
      </c>
      <c r="E55" s="72" t="s">
        <v>30</v>
      </c>
      <c r="F55" s="72" t="s">
        <v>30</v>
      </c>
      <c r="G55" s="72" t="s">
        <v>30</v>
      </c>
    </row>
    <row r="56" spans="1:7" ht="12" customHeight="1">
      <c r="A56" s="9" t="s">
        <v>522</v>
      </c>
      <c r="B56" s="70">
        <v>32318</v>
      </c>
      <c r="C56" s="72" t="s">
        <v>993</v>
      </c>
      <c r="D56" s="74">
        <v>32314</v>
      </c>
      <c r="E56" s="72" t="s">
        <v>994</v>
      </c>
      <c r="F56" s="74">
        <v>32323</v>
      </c>
      <c r="G56" s="72" t="s">
        <v>995</v>
      </c>
    </row>
    <row r="57" spans="1:7" ht="12" customHeight="1">
      <c r="A57" s="9" t="s">
        <v>523</v>
      </c>
      <c r="B57" s="70">
        <v>17728</v>
      </c>
      <c r="C57" s="72" t="s">
        <v>996</v>
      </c>
      <c r="D57" s="74">
        <v>17290</v>
      </c>
      <c r="E57" s="72" t="s">
        <v>997</v>
      </c>
      <c r="F57" s="74">
        <v>18132</v>
      </c>
      <c r="G57" s="72" t="s">
        <v>998</v>
      </c>
    </row>
    <row r="58" spans="1:7" ht="12" customHeight="1">
      <c r="A58" s="9" t="s">
        <v>524</v>
      </c>
      <c r="B58" s="70">
        <v>25668</v>
      </c>
      <c r="C58" s="72" t="s">
        <v>999</v>
      </c>
      <c r="D58" s="74">
        <v>25543</v>
      </c>
      <c r="E58" s="72" t="s">
        <v>1000</v>
      </c>
      <c r="F58" s="74">
        <v>25988</v>
      </c>
      <c r="G58" s="72" t="s">
        <v>1001</v>
      </c>
    </row>
    <row r="59" spans="1:7" ht="12" customHeight="1">
      <c r="A59" s="9" t="s">
        <v>525</v>
      </c>
      <c r="B59" s="70">
        <v>38125</v>
      </c>
      <c r="C59" s="72" t="s">
        <v>1002</v>
      </c>
      <c r="D59" s="74">
        <v>39979</v>
      </c>
      <c r="E59" s="72" t="s">
        <v>1003</v>
      </c>
      <c r="F59" s="74">
        <v>36136</v>
      </c>
      <c r="G59" s="72" t="s">
        <v>1004</v>
      </c>
    </row>
    <row r="60" spans="1:7" ht="12" customHeight="1">
      <c r="A60" s="9" t="s">
        <v>526</v>
      </c>
      <c r="B60" s="70">
        <v>54113</v>
      </c>
      <c r="C60" s="72" t="s">
        <v>1005</v>
      </c>
      <c r="D60" s="74">
        <v>70721</v>
      </c>
      <c r="E60" s="72" t="s">
        <v>1006</v>
      </c>
      <c r="F60" s="74">
        <v>46366</v>
      </c>
      <c r="G60" s="72" t="s">
        <v>1007</v>
      </c>
    </row>
    <row r="61" spans="1:7" ht="12" customHeight="1">
      <c r="A61" s="9" t="s">
        <v>527</v>
      </c>
      <c r="B61" s="70">
        <v>80361</v>
      </c>
      <c r="C61" s="72" t="s">
        <v>1008</v>
      </c>
      <c r="D61" s="74">
        <v>90125</v>
      </c>
      <c r="E61" s="72" t="s">
        <v>1009</v>
      </c>
      <c r="F61" s="74">
        <v>76075</v>
      </c>
      <c r="G61" s="72" t="s">
        <v>1010</v>
      </c>
    </row>
    <row r="62" spans="1:7" ht="12" customHeight="1">
      <c r="A62" s="9" t="s">
        <v>30</v>
      </c>
      <c r="B62" s="73" t="s">
        <v>30</v>
      </c>
      <c r="C62" s="72" t="s">
        <v>30</v>
      </c>
      <c r="D62" s="72" t="s">
        <v>30</v>
      </c>
      <c r="E62" s="72" t="s">
        <v>30</v>
      </c>
      <c r="F62" s="72" t="s">
        <v>30</v>
      </c>
      <c r="G62" s="72" t="s">
        <v>30</v>
      </c>
    </row>
    <row r="63" spans="1:7" ht="12" customHeight="1">
      <c r="A63" s="9" t="s">
        <v>528</v>
      </c>
      <c r="B63" s="73" t="s">
        <v>30</v>
      </c>
      <c r="C63" s="72" t="s">
        <v>30</v>
      </c>
      <c r="D63" s="72" t="s">
        <v>30</v>
      </c>
      <c r="E63" s="72" t="s">
        <v>30</v>
      </c>
      <c r="F63" s="72" t="s">
        <v>30</v>
      </c>
      <c r="G63" s="72" t="s">
        <v>30</v>
      </c>
    </row>
    <row r="64" spans="1:7" ht="12" customHeight="1">
      <c r="A64" s="9" t="s">
        <v>529</v>
      </c>
      <c r="B64" s="76">
        <v>7.2999999999999995E-2</v>
      </c>
      <c r="C64" s="72" t="s">
        <v>117</v>
      </c>
      <c r="D64" s="72" t="s">
        <v>117</v>
      </c>
      <c r="E64" s="72" t="s">
        <v>117</v>
      </c>
      <c r="F64" s="72" t="s">
        <v>117</v>
      </c>
      <c r="G64" s="72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:C2"/>
    </sheetView>
  </sheetViews>
  <sheetFormatPr defaultRowHeight="15"/>
  <cols>
    <col min="1" max="1" width="28.5703125" customWidth="1"/>
    <col min="2" max="2" width="32.28515625" customWidth="1"/>
    <col min="3" max="3" width="27.7109375" customWidth="1"/>
  </cols>
  <sheetData>
    <row r="1" spans="1:3" ht="30">
      <c r="A1" s="88" t="s">
        <v>1048</v>
      </c>
      <c r="B1" s="88" t="s">
        <v>1049</v>
      </c>
      <c r="C1" s="88" t="s">
        <v>1050</v>
      </c>
    </row>
    <row r="2" spans="1:3">
      <c r="A2" s="89">
        <v>0.23699999999999999</v>
      </c>
      <c r="B2" s="89">
        <v>8.8999999999999996E-2</v>
      </c>
      <c r="C2" s="89">
        <v>0.38800000000000001</v>
      </c>
    </row>
    <row r="4" spans="1:3">
      <c r="A4" t="s">
        <v>1053</v>
      </c>
    </row>
    <row r="5" spans="1:3">
      <c r="A5" t="s">
        <v>1054</v>
      </c>
    </row>
    <row r="7" spans="1:3">
      <c r="A7" t="s">
        <v>1051</v>
      </c>
      <c r="B7" s="90" t="s">
        <v>1052</v>
      </c>
    </row>
    <row r="10" spans="1:3">
      <c r="A10" s="60" t="s">
        <v>584</v>
      </c>
      <c r="B10" s="60" t="s">
        <v>585</v>
      </c>
    </row>
    <row r="11" spans="1:3" ht="45">
      <c r="A11" s="92">
        <v>57</v>
      </c>
      <c r="B11" s="91" t="s">
        <v>667</v>
      </c>
    </row>
    <row r="13" spans="1:3">
      <c r="A13" t="s">
        <v>1051</v>
      </c>
      <c r="B13" s="8" t="s">
        <v>980</v>
      </c>
    </row>
  </sheetData>
  <hyperlinks>
    <hyperlink ref="B7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>
      <selection activeCell="E17" sqref="E17"/>
    </sheetView>
  </sheetViews>
  <sheetFormatPr defaultRowHeight="12.75"/>
  <cols>
    <col min="1" max="1" width="9.28515625" style="2" customWidth="1"/>
    <col min="2" max="2" width="59" style="2" customWidth="1"/>
    <col min="3" max="3" width="11.28515625" style="2" customWidth="1"/>
    <col min="4" max="4" width="23.28515625" style="2" bestFit="1" customWidth="1"/>
    <col min="5" max="5" width="31.85546875" style="2" bestFit="1" customWidth="1"/>
    <col min="6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5" ht="12" customHeight="1">
      <c r="A1" s="118"/>
      <c r="B1" s="119"/>
      <c r="C1" s="93" t="s">
        <v>31</v>
      </c>
      <c r="D1" s="93" t="s">
        <v>1042</v>
      </c>
      <c r="E1" s="94" t="s">
        <v>1043</v>
      </c>
    </row>
    <row r="2" spans="1:5" ht="12" customHeight="1" thickBot="1">
      <c r="A2" s="120" t="s">
        <v>33</v>
      </c>
      <c r="B2" s="121"/>
      <c r="C2" s="81">
        <v>22909</v>
      </c>
      <c r="D2" s="82">
        <f t="shared" ref="D2:D16" si="0">C2/$C$2</f>
        <v>1</v>
      </c>
      <c r="E2" s="95"/>
    </row>
    <row r="3" spans="1:5" ht="12" customHeight="1">
      <c r="A3" s="114" t="s">
        <v>1040</v>
      </c>
      <c r="B3" s="85" t="s">
        <v>1015</v>
      </c>
      <c r="C3" s="83">
        <v>8650</v>
      </c>
      <c r="D3" s="84">
        <f t="shared" si="0"/>
        <v>0.37758086341612468</v>
      </c>
      <c r="E3" s="96">
        <f>D3^2</f>
        <v>0.1425673084180662</v>
      </c>
    </row>
    <row r="4" spans="1:5" ht="12" customHeight="1">
      <c r="A4" s="114"/>
      <c r="B4" s="97" t="s">
        <v>1017</v>
      </c>
      <c r="C4" s="98">
        <v>5015</v>
      </c>
      <c r="D4" s="99">
        <f t="shared" si="0"/>
        <v>0.21890959884761446</v>
      </c>
      <c r="E4" s="100">
        <f t="shared" ref="E4:E9" si="1">D4^2</f>
        <v>4.7921412467623485E-2</v>
      </c>
    </row>
    <row r="5" spans="1:5" ht="12" customHeight="1">
      <c r="A5" s="114"/>
      <c r="B5" s="97" t="s">
        <v>1019</v>
      </c>
      <c r="C5" s="101">
        <v>11</v>
      </c>
      <c r="D5" s="99">
        <f t="shared" si="0"/>
        <v>4.8016063555807761E-4</v>
      </c>
      <c r="E5" s="100">
        <f t="shared" si="1"/>
        <v>2.3055423593953704E-7</v>
      </c>
    </row>
    <row r="6" spans="1:5" ht="12" customHeight="1">
      <c r="A6" s="114"/>
      <c r="B6" s="97" t="s">
        <v>1021</v>
      </c>
      <c r="C6" s="98">
        <v>1098</v>
      </c>
      <c r="D6" s="99">
        <f t="shared" si="0"/>
        <v>4.7928761622069931E-2</v>
      </c>
      <c r="E6" s="100">
        <f t="shared" si="1"/>
        <v>2.2971661906252033E-3</v>
      </c>
    </row>
    <row r="7" spans="1:5" ht="12" customHeight="1">
      <c r="A7" s="114"/>
      <c r="B7" s="97" t="s">
        <v>1023</v>
      </c>
      <c r="C7" s="101">
        <v>0</v>
      </c>
      <c r="D7" s="99">
        <f t="shared" si="0"/>
        <v>0</v>
      </c>
      <c r="E7" s="100">
        <f t="shared" si="1"/>
        <v>0</v>
      </c>
    </row>
    <row r="8" spans="1:5" ht="12" customHeight="1">
      <c r="A8" s="114"/>
      <c r="B8" s="97" t="s">
        <v>1025</v>
      </c>
      <c r="C8" s="101">
        <v>36</v>
      </c>
      <c r="D8" s="99">
        <f t="shared" si="0"/>
        <v>1.5714348072809812E-3</v>
      </c>
      <c r="E8" s="100">
        <f t="shared" si="1"/>
        <v>2.4694073535342147E-6</v>
      </c>
    </row>
    <row r="9" spans="1:5" ht="12" customHeight="1" thickBot="1">
      <c r="A9" s="115"/>
      <c r="B9" s="86" t="s">
        <v>1026</v>
      </c>
      <c r="C9" s="81">
        <v>671</v>
      </c>
      <c r="D9" s="82">
        <f t="shared" si="0"/>
        <v>2.9289798769042735E-2</v>
      </c>
      <c r="E9" s="102">
        <f t="shared" si="1"/>
        <v>8.5789231193101733E-4</v>
      </c>
    </row>
    <row r="10" spans="1:5" ht="12" customHeight="1">
      <c r="A10" s="116" t="s">
        <v>1041</v>
      </c>
      <c r="B10" s="85" t="s">
        <v>1028</v>
      </c>
      <c r="C10" s="83">
        <v>1505</v>
      </c>
      <c r="D10" s="84">
        <f t="shared" si="0"/>
        <v>6.5694705137718801E-2</v>
      </c>
      <c r="E10" s="96">
        <f>D10^2</f>
        <v>4.315794283131817E-3</v>
      </c>
    </row>
    <row r="11" spans="1:5" ht="12" customHeight="1">
      <c r="A11" s="114"/>
      <c r="B11" s="97" t="s">
        <v>1030</v>
      </c>
      <c r="C11" s="101">
        <v>640</v>
      </c>
      <c r="D11" s="99">
        <f t="shared" si="0"/>
        <v>2.7936618796106334E-2</v>
      </c>
      <c r="E11" s="100">
        <f>D11^2</f>
        <v>7.804546697589617E-4</v>
      </c>
    </row>
    <row r="12" spans="1:5" ht="12" customHeight="1">
      <c r="A12" s="114"/>
      <c r="B12" s="97" t="s">
        <v>1032</v>
      </c>
      <c r="C12" s="101">
        <v>111</v>
      </c>
      <c r="D12" s="99">
        <f t="shared" si="0"/>
        <v>4.8452573224496923E-3</v>
      </c>
      <c r="E12" s="100">
        <f t="shared" ref="E12:E16" si="2">D12^2</f>
        <v>2.3476518520752363E-5</v>
      </c>
    </row>
    <row r="13" spans="1:5" ht="12" customHeight="1">
      <c r="A13" s="114"/>
      <c r="B13" s="97" t="s">
        <v>1034</v>
      </c>
      <c r="C13" s="101">
        <v>0</v>
      </c>
      <c r="D13" s="99">
        <f t="shared" si="0"/>
        <v>0</v>
      </c>
      <c r="E13" s="100">
        <f t="shared" si="2"/>
        <v>0</v>
      </c>
    </row>
    <row r="14" spans="1:5" ht="12" customHeight="1">
      <c r="A14" s="114"/>
      <c r="B14" s="97" t="s">
        <v>1036</v>
      </c>
      <c r="C14" s="101">
        <v>0</v>
      </c>
      <c r="D14" s="99">
        <f t="shared" si="0"/>
        <v>0</v>
      </c>
      <c r="E14" s="100">
        <f t="shared" si="2"/>
        <v>0</v>
      </c>
    </row>
    <row r="15" spans="1:5" ht="12" customHeight="1">
      <c r="A15" s="114"/>
      <c r="B15" s="97" t="s">
        <v>1038</v>
      </c>
      <c r="C15" s="98">
        <v>4600</v>
      </c>
      <c r="D15" s="99">
        <f t="shared" si="0"/>
        <v>0.20079444759701429</v>
      </c>
      <c r="E15" s="100">
        <f t="shared" si="2"/>
        <v>4.0318410185790118E-2</v>
      </c>
    </row>
    <row r="16" spans="1:5" ht="12" customHeight="1">
      <c r="A16" s="117"/>
      <c r="B16" s="97" t="s">
        <v>1039</v>
      </c>
      <c r="C16" s="98">
        <v>572</v>
      </c>
      <c r="D16" s="99">
        <f t="shared" si="0"/>
        <v>2.4968353049020037E-2</v>
      </c>
      <c r="E16" s="100">
        <f t="shared" si="2"/>
        <v>6.2341865398050813E-4</v>
      </c>
    </row>
    <row r="17" spans="1:5" ht="18.75" thickBot="1">
      <c r="A17" s="103"/>
      <c r="B17" s="104"/>
      <c r="C17" s="104"/>
      <c r="D17" s="105" t="s">
        <v>1044</v>
      </c>
      <c r="E17" s="107">
        <f>(1-SUM(E3:E16))*100</f>
        <v>76.029196633898238</v>
      </c>
    </row>
    <row r="19" spans="1:5" ht="18.75">
      <c r="A19" s="78" t="s">
        <v>1011</v>
      </c>
      <c r="D19" t="s">
        <v>1045</v>
      </c>
      <c r="E19" s="8" t="s">
        <v>1046</v>
      </c>
    </row>
    <row r="20" spans="1:5" ht="16.5">
      <c r="A20" s="79" t="s">
        <v>1012</v>
      </c>
      <c r="C20"/>
      <c r="D20"/>
      <c r="E20"/>
    </row>
    <row r="21" spans="1:5" ht="18">
      <c r="A21" s="80" t="s">
        <v>1013</v>
      </c>
    </row>
    <row r="22" spans="1:5" ht="18">
      <c r="A22" s="80" t="s">
        <v>1014</v>
      </c>
    </row>
    <row r="23" spans="1:5" ht="18">
      <c r="A23" s="80" t="s">
        <v>1016</v>
      </c>
    </row>
    <row r="24" spans="1:5" ht="18">
      <c r="A24" s="80" t="s">
        <v>1018</v>
      </c>
    </row>
    <row r="25" spans="1:5" ht="18">
      <c r="A25" s="80" t="s">
        <v>1020</v>
      </c>
    </row>
    <row r="26" spans="1:5" ht="18">
      <c r="A26" s="80" t="s">
        <v>1022</v>
      </c>
    </row>
    <row r="27" spans="1:5" ht="18">
      <c r="A27" s="80" t="s">
        <v>1024</v>
      </c>
    </row>
    <row r="28" spans="1:5" ht="18">
      <c r="A28" s="80" t="s">
        <v>1027</v>
      </c>
    </row>
    <row r="29" spans="1:5" ht="18">
      <c r="A29" s="80" t="s">
        <v>1029</v>
      </c>
    </row>
    <row r="30" spans="1:5" ht="18">
      <c r="A30" s="80" t="s">
        <v>1031</v>
      </c>
    </row>
    <row r="31" spans="1:5" ht="18">
      <c r="A31" s="80" t="s">
        <v>1033</v>
      </c>
    </row>
    <row r="32" spans="1:5" ht="18">
      <c r="A32" s="80" t="s">
        <v>1035</v>
      </c>
    </row>
    <row r="33" spans="1:4" ht="18">
      <c r="A33" s="80" t="s">
        <v>1037</v>
      </c>
    </row>
    <row r="34" spans="1:4" ht="18">
      <c r="A34" s="87" t="s">
        <v>1047</v>
      </c>
    </row>
    <row r="36" spans="1:4" ht="12" customHeight="1">
      <c r="B36" s="19" t="s">
        <v>572</v>
      </c>
      <c r="C36" s="19"/>
      <c r="D36" s="47"/>
    </row>
    <row r="37" spans="1:4" ht="12" customHeight="1">
      <c r="B37" s="18" t="s">
        <v>29</v>
      </c>
      <c r="C37" s="18"/>
      <c r="D37" s="47"/>
    </row>
    <row r="38" spans="1:4">
      <c r="B38" s="48" t="s">
        <v>30</v>
      </c>
      <c r="C38" s="73" t="s">
        <v>866</v>
      </c>
      <c r="D38" s="14"/>
    </row>
    <row r="39" spans="1:4">
      <c r="B39" s="50"/>
      <c r="C39" s="12" t="s">
        <v>31</v>
      </c>
      <c r="D39" s="51" t="s">
        <v>32</v>
      </c>
    </row>
    <row r="40" spans="1:4">
      <c r="B40" s="12" t="s">
        <v>33</v>
      </c>
      <c r="C40" s="70">
        <v>22909</v>
      </c>
      <c r="D40" s="72" t="s">
        <v>696</v>
      </c>
    </row>
    <row r="41" spans="1:4">
      <c r="B41" s="12" t="s">
        <v>573</v>
      </c>
      <c r="C41" s="70">
        <v>15481</v>
      </c>
      <c r="D41" s="72" t="s">
        <v>867</v>
      </c>
    </row>
    <row r="42" spans="1:4">
      <c r="B42" s="12" t="s">
        <v>574</v>
      </c>
      <c r="C42" s="70">
        <v>8650</v>
      </c>
      <c r="D42" s="72" t="s">
        <v>868</v>
      </c>
    </row>
    <row r="43" spans="1:4">
      <c r="B43" s="12" t="s">
        <v>575</v>
      </c>
      <c r="C43" s="70">
        <v>5015</v>
      </c>
      <c r="D43" s="72" t="s">
        <v>869</v>
      </c>
    </row>
    <row r="44" spans="1:4">
      <c r="B44" s="12" t="s">
        <v>576</v>
      </c>
      <c r="C44" s="71">
        <v>11</v>
      </c>
      <c r="D44" s="72" t="s">
        <v>870</v>
      </c>
    </row>
    <row r="45" spans="1:4">
      <c r="B45" s="12" t="s">
        <v>577</v>
      </c>
      <c r="C45" s="70">
        <v>1098</v>
      </c>
      <c r="D45" s="72" t="s">
        <v>741</v>
      </c>
    </row>
    <row r="46" spans="1:4">
      <c r="B46" s="12" t="s">
        <v>578</v>
      </c>
      <c r="C46" s="71">
        <v>0</v>
      </c>
      <c r="D46" s="72" t="s">
        <v>871</v>
      </c>
    </row>
    <row r="47" spans="1:4">
      <c r="B47" s="12" t="s">
        <v>579</v>
      </c>
      <c r="C47" s="71">
        <v>36</v>
      </c>
      <c r="D47" s="72" t="s">
        <v>872</v>
      </c>
    </row>
    <row r="48" spans="1:4">
      <c r="B48" s="12" t="s">
        <v>580</v>
      </c>
      <c r="C48" s="71">
        <v>671</v>
      </c>
      <c r="D48" s="72" t="s">
        <v>811</v>
      </c>
    </row>
    <row r="49" spans="2:4">
      <c r="B49" s="12" t="s">
        <v>581</v>
      </c>
      <c r="C49" s="71">
        <v>0</v>
      </c>
      <c r="D49" s="72" t="s">
        <v>871</v>
      </c>
    </row>
    <row r="50" spans="2:4">
      <c r="B50" s="12" t="s">
        <v>582</v>
      </c>
      <c r="C50" s="71">
        <v>671</v>
      </c>
      <c r="D50" s="72" t="s">
        <v>811</v>
      </c>
    </row>
    <row r="51" spans="2:4">
      <c r="B51" s="12" t="s">
        <v>583</v>
      </c>
      <c r="C51" s="70">
        <v>7428</v>
      </c>
      <c r="D51" s="72" t="s">
        <v>873</v>
      </c>
    </row>
    <row r="52" spans="2:4">
      <c r="B52" s="12" t="s">
        <v>574</v>
      </c>
      <c r="C52" s="70">
        <v>1505</v>
      </c>
      <c r="D52" s="72" t="s">
        <v>846</v>
      </c>
    </row>
    <row r="53" spans="2:4">
      <c r="B53" s="12" t="s">
        <v>575</v>
      </c>
      <c r="C53" s="71">
        <v>640</v>
      </c>
      <c r="D53" s="72" t="s">
        <v>678</v>
      </c>
    </row>
    <row r="54" spans="2:4">
      <c r="B54" s="12" t="s">
        <v>576</v>
      </c>
      <c r="C54" s="71">
        <v>111</v>
      </c>
      <c r="D54" s="72" t="s">
        <v>631</v>
      </c>
    </row>
    <row r="55" spans="2:4">
      <c r="B55" s="12" t="s">
        <v>577</v>
      </c>
      <c r="C55" s="71">
        <v>0</v>
      </c>
      <c r="D55" s="72" t="s">
        <v>871</v>
      </c>
    </row>
    <row r="56" spans="2:4">
      <c r="B56" s="12" t="s">
        <v>578</v>
      </c>
      <c r="C56" s="71">
        <v>0</v>
      </c>
      <c r="D56" s="72" t="s">
        <v>871</v>
      </c>
    </row>
    <row r="57" spans="2:4">
      <c r="B57" s="12" t="s">
        <v>579</v>
      </c>
      <c r="C57" s="70">
        <v>4600</v>
      </c>
      <c r="D57" s="72" t="s">
        <v>739</v>
      </c>
    </row>
    <row r="58" spans="2:4">
      <c r="B58" s="12" t="s">
        <v>580</v>
      </c>
      <c r="C58" s="71">
        <v>572</v>
      </c>
      <c r="D58" s="72" t="s">
        <v>852</v>
      </c>
    </row>
    <row r="59" spans="2:4">
      <c r="B59" s="12" t="s">
        <v>581</v>
      </c>
      <c r="C59" s="71">
        <v>435</v>
      </c>
      <c r="D59" s="72" t="s">
        <v>698</v>
      </c>
    </row>
    <row r="60" spans="2:4">
      <c r="B60" s="12" t="s">
        <v>582</v>
      </c>
      <c r="C60" s="71">
        <v>137</v>
      </c>
      <c r="D60" s="72" t="s">
        <v>477</v>
      </c>
    </row>
  </sheetData>
  <mergeCells count="4">
    <mergeCell ref="A3:A9"/>
    <mergeCell ref="A10:A16"/>
    <mergeCell ref="A1:B1"/>
    <mergeCell ref="A2:B2"/>
  </mergeCells>
  <hyperlinks>
    <hyperlink ref="E1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B11" sqref="B11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606</v>
      </c>
      <c r="B2" s="21" t="s">
        <v>607</v>
      </c>
      <c r="C2" s="22" t="s">
        <v>113</v>
      </c>
    </row>
    <row r="3" spans="1:5">
      <c r="A3" s="23" t="s">
        <v>614</v>
      </c>
      <c r="B3" s="24">
        <f>B55</f>
        <v>22909</v>
      </c>
      <c r="C3" s="25">
        <f t="shared" ref="C3:C8" si="0">B3/$B$3</f>
        <v>1</v>
      </c>
    </row>
    <row r="4" spans="1:5">
      <c r="A4" s="23" t="s">
        <v>608</v>
      </c>
      <c r="B4" s="24">
        <f>B60</f>
        <v>10155</v>
      </c>
      <c r="C4" s="25">
        <f t="shared" si="0"/>
        <v>0.44327556855384348</v>
      </c>
    </row>
    <row r="5" spans="1:5">
      <c r="A5" s="23" t="s">
        <v>609</v>
      </c>
      <c r="B5" s="24">
        <f>B61</f>
        <v>5655</v>
      </c>
      <c r="C5" s="25">
        <f t="shared" si="0"/>
        <v>0.24684621764372081</v>
      </c>
    </row>
    <row r="6" spans="1:5">
      <c r="A6" s="23" t="s">
        <v>610</v>
      </c>
      <c r="B6" s="24">
        <f>B67</f>
        <v>1098</v>
      </c>
      <c r="C6" s="25">
        <f t="shared" si="0"/>
        <v>4.7928761622069931E-2</v>
      </c>
    </row>
    <row r="7" spans="1:5">
      <c r="A7" s="23" t="s">
        <v>611</v>
      </c>
      <c r="B7" s="24">
        <f>B62+B75+B80</f>
        <v>4758</v>
      </c>
      <c r="C7" s="25">
        <f t="shared" si="0"/>
        <v>0.20769130036230302</v>
      </c>
    </row>
    <row r="8" spans="1:5">
      <c r="A8" s="23" t="s">
        <v>612</v>
      </c>
      <c r="B8" s="24">
        <f>B81</f>
        <v>1243</v>
      </c>
      <c r="C8" s="25">
        <f t="shared" si="0"/>
        <v>5.4258151818062768E-2</v>
      </c>
    </row>
    <row r="9" spans="1:5">
      <c r="A9" s="23"/>
      <c r="B9" s="43"/>
      <c r="C9" s="44"/>
    </row>
    <row r="10" spans="1:5">
      <c r="A10" s="23" t="s">
        <v>613</v>
      </c>
      <c r="B10" s="45" t="s">
        <v>607</v>
      </c>
      <c r="C10" s="46" t="s">
        <v>113</v>
      </c>
    </row>
    <row r="11" spans="1:5">
      <c r="A11" s="23" t="s">
        <v>615</v>
      </c>
      <c r="B11" s="24">
        <f>B98</f>
        <v>7428</v>
      </c>
      <c r="C11" s="25">
        <f>B11/$B$3</f>
        <v>0.32423938190230911</v>
      </c>
    </row>
    <row r="12" spans="1:5" ht="13.5" thickBot="1">
      <c r="A12" s="26" t="s">
        <v>616</v>
      </c>
      <c r="B12" s="27">
        <f>B103</f>
        <v>15481</v>
      </c>
      <c r="C12" s="28">
        <f>B12/$B$3</f>
        <v>0.67576061809769083</v>
      </c>
    </row>
    <row r="16" spans="1:5" ht="12" customHeight="1">
      <c r="A16" s="19" t="s">
        <v>402</v>
      </c>
      <c r="B16" s="15"/>
      <c r="C16" s="5"/>
      <c r="D16" s="5"/>
      <c r="E16" s="5"/>
    </row>
    <row r="17" spans="1:5" ht="12" customHeight="1">
      <c r="A17" s="18" t="s">
        <v>29</v>
      </c>
      <c r="B17" s="16"/>
      <c r="C17" s="5"/>
      <c r="D17" s="5"/>
      <c r="E17" s="5"/>
    </row>
    <row r="18" spans="1:5" ht="12" customHeight="1">
      <c r="A18" s="17" t="s">
        <v>112</v>
      </c>
      <c r="B18" s="73" t="s">
        <v>866</v>
      </c>
      <c r="C18" s="10"/>
      <c r="D18" s="10"/>
      <c r="E18" s="11"/>
    </row>
    <row r="19" spans="1:5" ht="12" customHeight="1">
      <c r="A19" s="3"/>
      <c r="B19" s="9" t="s">
        <v>31</v>
      </c>
      <c r="C19" s="6" t="s">
        <v>32</v>
      </c>
      <c r="D19" s="6" t="s">
        <v>113</v>
      </c>
      <c r="E19" s="6" t="s">
        <v>114</v>
      </c>
    </row>
    <row r="20" spans="1:5" ht="12" customHeight="1">
      <c r="A20" s="9" t="s">
        <v>403</v>
      </c>
      <c r="B20" s="9" t="s">
        <v>30</v>
      </c>
      <c r="C20" s="6" t="s">
        <v>30</v>
      </c>
      <c r="D20" s="6" t="s">
        <v>30</v>
      </c>
      <c r="E20" s="6" t="s">
        <v>30</v>
      </c>
    </row>
    <row r="21" spans="1:5" ht="12" customHeight="1">
      <c r="A21" s="9" t="s">
        <v>404</v>
      </c>
      <c r="B21" s="70">
        <v>22909</v>
      </c>
      <c r="C21" s="72" t="s">
        <v>696</v>
      </c>
      <c r="D21" s="74">
        <v>22909</v>
      </c>
      <c r="E21" s="72" t="s">
        <v>117</v>
      </c>
    </row>
    <row r="22" spans="1:5" ht="12" customHeight="1">
      <c r="A22" s="9" t="s">
        <v>405</v>
      </c>
      <c r="B22" s="70">
        <v>11561</v>
      </c>
      <c r="C22" s="72" t="s">
        <v>864</v>
      </c>
      <c r="D22" s="75">
        <v>0.505</v>
      </c>
      <c r="E22" s="72" t="s">
        <v>397</v>
      </c>
    </row>
    <row r="23" spans="1:5" ht="12" customHeight="1">
      <c r="A23" s="9" t="s">
        <v>406</v>
      </c>
      <c r="B23" s="70">
        <v>11348</v>
      </c>
      <c r="C23" s="72" t="s">
        <v>865</v>
      </c>
      <c r="D23" s="75">
        <v>0.495</v>
      </c>
      <c r="E23" s="72" t="s">
        <v>397</v>
      </c>
    </row>
    <row r="24" spans="1:5" ht="12" customHeight="1">
      <c r="A24" s="9" t="s">
        <v>30</v>
      </c>
      <c r="B24" s="73" t="s">
        <v>30</v>
      </c>
      <c r="C24" s="72" t="s">
        <v>30</v>
      </c>
      <c r="D24" s="72" t="s">
        <v>30</v>
      </c>
      <c r="E24" s="72" t="s">
        <v>30</v>
      </c>
    </row>
    <row r="25" spans="1:5" ht="12" customHeight="1">
      <c r="A25" s="9" t="s">
        <v>407</v>
      </c>
      <c r="B25" s="70">
        <v>1662</v>
      </c>
      <c r="C25" s="72" t="s">
        <v>874</v>
      </c>
      <c r="D25" s="75">
        <v>7.2999999999999995E-2</v>
      </c>
      <c r="E25" s="72" t="s">
        <v>132</v>
      </c>
    </row>
    <row r="26" spans="1:5" ht="12" customHeight="1">
      <c r="A26" s="9" t="s">
        <v>408</v>
      </c>
      <c r="B26" s="70">
        <v>1341</v>
      </c>
      <c r="C26" s="72" t="s">
        <v>712</v>
      </c>
      <c r="D26" s="75">
        <v>5.8999999999999997E-2</v>
      </c>
      <c r="E26" s="72" t="s">
        <v>132</v>
      </c>
    </row>
    <row r="27" spans="1:5" ht="12" customHeight="1">
      <c r="A27" s="9" t="s">
        <v>409</v>
      </c>
      <c r="B27" s="71">
        <v>949</v>
      </c>
      <c r="C27" s="72" t="s">
        <v>845</v>
      </c>
      <c r="D27" s="75">
        <v>4.1000000000000002E-2</v>
      </c>
      <c r="E27" s="72" t="s">
        <v>119</v>
      </c>
    </row>
    <row r="28" spans="1:5" ht="12" customHeight="1">
      <c r="A28" s="9" t="s">
        <v>410</v>
      </c>
      <c r="B28" s="70">
        <v>1170</v>
      </c>
      <c r="C28" s="72" t="s">
        <v>796</v>
      </c>
      <c r="D28" s="75">
        <v>5.0999999999999997E-2</v>
      </c>
      <c r="E28" s="72" t="s">
        <v>205</v>
      </c>
    </row>
    <row r="29" spans="1:5" ht="12" customHeight="1">
      <c r="A29" s="9" t="s">
        <v>411</v>
      </c>
      <c r="B29" s="70">
        <v>1423</v>
      </c>
      <c r="C29" s="72" t="s">
        <v>803</v>
      </c>
      <c r="D29" s="75">
        <v>6.2E-2</v>
      </c>
      <c r="E29" s="72" t="s">
        <v>205</v>
      </c>
    </row>
    <row r="30" spans="1:5" ht="12" customHeight="1">
      <c r="A30" s="9" t="s">
        <v>412</v>
      </c>
      <c r="B30" s="70">
        <v>3311</v>
      </c>
      <c r="C30" s="72" t="s">
        <v>788</v>
      </c>
      <c r="D30" s="75">
        <v>0.14499999999999999</v>
      </c>
      <c r="E30" s="72" t="s">
        <v>377</v>
      </c>
    </row>
    <row r="31" spans="1:5" ht="12" customHeight="1">
      <c r="A31" s="9" t="s">
        <v>413</v>
      </c>
      <c r="B31" s="70">
        <v>3756</v>
      </c>
      <c r="C31" s="72" t="s">
        <v>875</v>
      </c>
      <c r="D31" s="75">
        <v>0.16400000000000001</v>
      </c>
      <c r="E31" s="72" t="s">
        <v>243</v>
      </c>
    </row>
    <row r="32" spans="1:5" ht="12" customHeight="1">
      <c r="A32" s="9" t="s">
        <v>414</v>
      </c>
      <c r="B32" s="70">
        <v>3156</v>
      </c>
      <c r="C32" s="72" t="s">
        <v>876</v>
      </c>
      <c r="D32" s="75">
        <v>0.13800000000000001</v>
      </c>
      <c r="E32" s="72" t="s">
        <v>235</v>
      </c>
    </row>
    <row r="33" spans="1:5" ht="12" customHeight="1">
      <c r="A33" s="9" t="s">
        <v>415</v>
      </c>
      <c r="B33" s="70">
        <v>1531</v>
      </c>
      <c r="C33" s="72" t="s">
        <v>793</v>
      </c>
      <c r="D33" s="75">
        <v>6.7000000000000004E-2</v>
      </c>
      <c r="E33" s="72" t="s">
        <v>356</v>
      </c>
    </row>
    <row r="34" spans="1:5" ht="12" customHeight="1">
      <c r="A34" s="9" t="s">
        <v>416</v>
      </c>
      <c r="B34" s="70">
        <v>1596</v>
      </c>
      <c r="C34" s="72" t="s">
        <v>737</v>
      </c>
      <c r="D34" s="75">
        <v>7.0000000000000007E-2</v>
      </c>
      <c r="E34" s="72" t="s">
        <v>356</v>
      </c>
    </row>
    <row r="35" spans="1:5" ht="12" customHeight="1">
      <c r="A35" s="9" t="s">
        <v>417</v>
      </c>
      <c r="B35" s="70">
        <v>1652</v>
      </c>
      <c r="C35" s="72" t="s">
        <v>710</v>
      </c>
      <c r="D35" s="75">
        <v>7.1999999999999995E-2</v>
      </c>
      <c r="E35" s="72" t="s">
        <v>154</v>
      </c>
    </row>
    <row r="36" spans="1:5" ht="12" customHeight="1">
      <c r="A36" s="9" t="s">
        <v>418</v>
      </c>
      <c r="B36" s="70">
        <v>1038</v>
      </c>
      <c r="C36" s="72" t="s">
        <v>877</v>
      </c>
      <c r="D36" s="75">
        <v>4.4999999999999998E-2</v>
      </c>
      <c r="E36" s="72" t="s">
        <v>119</v>
      </c>
    </row>
    <row r="37" spans="1:5" ht="12" customHeight="1">
      <c r="A37" s="9" t="s">
        <v>419</v>
      </c>
      <c r="B37" s="71">
        <v>324</v>
      </c>
      <c r="C37" s="72" t="s">
        <v>833</v>
      </c>
      <c r="D37" s="75">
        <v>1.4E-2</v>
      </c>
      <c r="E37" s="72" t="s">
        <v>124</v>
      </c>
    </row>
    <row r="38" spans="1:5" ht="12" customHeight="1">
      <c r="A38" s="9" t="s">
        <v>30</v>
      </c>
      <c r="B38" s="73" t="s">
        <v>30</v>
      </c>
      <c r="C38" s="72" t="s">
        <v>30</v>
      </c>
      <c r="D38" s="72" t="s">
        <v>30</v>
      </c>
      <c r="E38" s="72" t="s">
        <v>30</v>
      </c>
    </row>
    <row r="39" spans="1:5" ht="12" customHeight="1">
      <c r="A39" s="9" t="s">
        <v>420</v>
      </c>
      <c r="B39" s="71">
        <v>39.9</v>
      </c>
      <c r="C39" s="72" t="s">
        <v>397</v>
      </c>
      <c r="D39" s="72" t="s">
        <v>117</v>
      </c>
      <c r="E39" s="72" t="s">
        <v>117</v>
      </c>
    </row>
    <row r="40" spans="1:5" ht="12" customHeight="1">
      <c r="A40" s="9" t="s">
        <v>30</v>
      </c>
      <c r="B40" s="73" t="s">
        <v>30</v>
      </c>
      <c r="C40" s="72" t="s">
        <v>30</v>
      </c>
      <c r="D40" s="72" t="s">
        <v>30</v>
      </c>
      <c r="E40" s="72" t="s">
        <v>30</v>
      </c>
    </row>
    <row r="41" spans="1:5" ht="12" customHeight="1">
      <c r="A41" s="9" t="s">
        <v>421</v>
      </c>
      <c r="B41" s="70">
        <v>18239</v>
      </c>
      <c r="C41" s="72" t="s">
        <v>878</v>
      </c>
      <c r="D41" s="75">
        <v>0.79600000000000004</v>
      </c>
      <c r="E41" s="72" t="s">
        <v>377</v>
      </c>
    </row>
    <row r="42" spans="1:5" ht="12" customHeight="1">
      <c r="A42" s="9" t="s">
        <v>422</v>
      </c>
      <c r="B42" s="70">
        <v>17550</v>
      </c>
      <c r="C42" s="72" t="s">
        <v>700</v>
      </c>
      <c r="D42" s="75">
        <v>0.76600000000000001</v>
      </c>
      <c r="E42" s="72" t="s">
        <v>251</v>
      </c>
    </row>
    <row r="43" spans="1:5" ht="12" customHeight="1">
      <c r="A43" s="9" t="s">
        <v>423</v>
      </c>
      <c r="B43" s="70">
        <v>3886</v>
      </c>
      <c r="C43" s="72" t="s">
        <v>844</v>
      </c>
      <c r="D43" s="75">
        <v>0.17</v>
      </c>
      <c r="E43" s="72" t="s">
        <v>483</v>
      </c>
    </row>
    <row r="44" spans="1:5" ht="12" customHeight="1">
      <c r="A44" s="9" t="s">
        <v>424</v>
      </c>
      <c r="B44" s="70">
        <v>3014</v>
      </c>
      <c r="C44" s="72" t="s">
        <v>879</v>
      </c>
      <c r="D44" s="75">
        <v>0.13200000000000001</v>
      </c>
      <c r="E44" s="72" t="s">
        <v>397</v>
      </c>
    </row>
    <row r="45" spans="1:5" ht="12" customHeight="1">
      <c r="A45" s="9" t="s">
        <v>30</v>
      </c>
      <c r="B45" s="73" t="s">
        <v>30</v>
      </c>
      <c r="C45" s="72" t="s">
        <v>30</v>
      </c>
      <c r="D45" s="72" t="s">
        <v>30</v>
      </c>
      <c r="E45" s="72" t="s">
        <v>30</v>
      </c>
    </row>
    <row r="46" spans="1:5" ht="12" customHeight="1">
      <c r="A46" s="9" t="s">
        <v>421</v>
      </c>
      <c r="B46" s="70">
        <v>18239</v>
      </c>
      <c r="C46" s="72" t="s">
        <v>878</v>
      </c>
      <c r="D46" s="74">
        <v>18239</v>
      </c>
      <c r="E46" s="72" t="s">
        <v>117</v>
      </c>
    </row>
    <row r="47" spans="1:5" ht="12" customHeight="1">
      <c r="A47" s="9" t="s">
        <v>425</v>
      </c>
      <c r="B47" s="70">
        <v>8766</v>
      </c>
      <c r="C47" s="72" t="s">
        <v>880</v>
      </c>
      <c r="D47" s="75">
        <v>0.48099999999999998</v>
      </c>
      <c r="E47" s="72" t="s">
        <v>483</v>
      </c>
    </row>
    <row r="48" spans="1:5" ht="12" customHeight="1">
      <c r="A48" s="9" t="s">
        <v>426</v>
      </c>
      <c r="B48" s="70">
        <v>9473</v>
      </c>
      <c r="C48" s="72" t="s">
        <v>792</v>
      </c>
      <c r="D48" s="75">
        <v>0.51900000000000002</v>
      </c>
      <c r="E48" s="72" t="s">
        <v>483</v>
      </c>
    </row>
    <row r="49" spans="1:5" ht="12" customHeight="1">
      <c r="A49" s="9" t="s">
        <v>30</v>
      </c>
      <c r="B49" s="73" t="s">
        <v>30</v>
      </c>
      <c r="C49" s="72" t="s">
        <v>30</v>
      </c>
      <c r="D49" s="72" t="s">
        <v>30</v>
      </c>
      <c r="E49" s="72" t="s">
        <v>30</v>
      </c>
    </row>
    <row r="50" spans="1:5" ht="12" customHeight="1">
      <c r="A50" s="9" t="s">
        <v>424</v>
      </c>
      <c r="B50" s="70">
        <v>3014</v>
      </c>
      <c r="C50" s="72" t="s">
        <v>879</v>
      </c>
      <c r="D50" s="74">
        <v>3014</v>
      </c>
      <c r="E50" s="72" t="s">
        <v>117</v>
      </c>
    </row>
    <row r="51" spans="1:5" ht="12" customHeight="1">
      <c r="A51" s="9" t="s">
        <v>425</v>
      </c>
      <c r="B51" s="70">
        <v>1261</v>
      </c>
      <c r="C51" s="72" t="s">
        <v>772</v>
      </c>
      <c r="D51" s="75">
        <v>0.41799999999999998</v>
      </c>
      <c r="E51" s="72" t="s">
        <v>231</v>
      </c>
    </row>
    <row r="52" spans="1:5" ht="12" customHeight="1">
      <c r="A52" s="9" t="s">
        <v>426</v>
      </c>
      <c r="B52" s="70">
        <v>1753</v>
      </c>
      <c r="C52" s="72" t="s">
        <v>813</v>
      </c>
      <c r="D52" s="75">
        <v>0.58199999999999996</v>
      </c>
      <c r="E52" s="72" t="s">
        <v>231</v>
      </c>
    </row>
    <row r="53" spans="1:5" ht="12" customHeight="1">
      <c r="A53" s="9" t="s">
        <v>30</v>
      </c>
      <c r="B53" s="73" t="s">
        <v>30</v>
      </c>
      <c r="C53" s="72" t="s">
        <v>30</v>
      </c>
      <c r="D53" s="72" t="s">
        <v>30</v>
      </c>
      <c r="E53" s="72" t="s">
        <v>30</v>
      </c>
    </row>
    <row r="54" spans="1:5" ht="12" customHeight="1">
      <c r="A54" s="9" t="s">
        <v>427</v>
      </c>
      <c r="B54" s="73" t="s">
        <v>30</v>
      </c>
      <c r="C54" s="72" t="s">
        <v>30</v>
      </c>
      <c r="D54" s="72" t="s">
        <v>30</v>
      </c>
      <c r="E54" s="72" t="s">
        <v>30</v>
      </c>
    </row>
    <row r="55" spans="1:5" ht="12" customHeight="1">
      <c r="A55" s="9" t="s">
        <v>404</v>
      </c>
      <c r="B55" s="70">
        <v>22909</v>
      </c>
      <c r="C55" s="72" t="s">
        <v>696</v>
      </c>
      <c r="D55" s="74">
        <v>22909</v>
      </c>
      <c r="E55" s="72" t="s">
        <v>117</v>
      </c>
    </row>
    <row r="56" spans="1:5" ht="12" customHeight="1">
      <c r="A56" s="9" t="s">
        <v>428</v>
      </c>
      <c r="B56" s="70">
        <v>21666</v>
      </c>
      <c r="C56" s="72" t="s">
        <v>740</v>
      </c>
      <c r="D56" s="75">
        <v>0.94599999999999995</v>
      </c>
      <c r="E56" s="72" t="s">
        <v>235</v>
      </c>
    </row>
    <row r="57" spans="1:5" ht="12" customHeight="1">
      <c r="A57" s="9" t="s">
        <v>429</v>
      </c>
      <c r="B57" s="70">
        <v>1243</v>
      </c>
      <c r="C57" s="72" t="s">
        <v>711</v>
      </c>
      <c r="D57" s="75">
        <v>5.3999999999999999E-2</v>
      </c>
      <c r="E57" s="72" t="s">
        <v>235</v>
      </c>
    </row>
    <row r="58" spans="1:5" ht="12" customHeight="1">
      <c r="A58" s="9" t="s">
        <v>30</v>
      </c>
      <c r="B58" s="73" t="s">
        <v>30</v>
      </c>
      <c r="C58" s="72" t="s">
        <v>30</v>
      </c>
      <c r="D58" s="72" t="s">
        <v>30</v>
      </c>
      <c r="E58" s="72" t="s">
        <v>30</v>
      </c>
    </row>
    <row r="59" spans="1:5" ht="12" customHeight="1">
      <c r="A59" s="9" t="s">
        <v>428</v>
      </c>
      <c r="B59" s="70">
        <v>21666</v>
      </c>
      <c r="C59" s="72" t="s">
        <v>740</v>
      </c>
      <c r="D59" s="75">
        <v>0.94599999999999995</v>
      </c>
      <c r="E59" s="72" t="s">
        <v>235</v>
      </c>
    </row>
    <row r="60" spans="1:5" ht="12" customHeight="1">
      <c r="A60" s="9" t="s">
        <v>430</v>
      </c>
      <c r="B60" s="70">
        <v>10155</v>
      </c>
      <c r="C60" s="72" t="s">
        <v>881</v>
      </c>
      <c r="D60" s="75">
        <v>0.443</v>
      </c>
      <c r="E60" s="72" t="s">
        <v>489</v>
      </c>
    </row>
    <row r="61" spans="1:5" ht="12" customHeight="1">
      <c r="A61" s="9" t="s">
        <v>431</v>
      </c>
      <c r="B61" s="70">
        <v>5655</v>
      </c>
      <c r="C61" s="72" t="s">
        <v>882</v>
      </c>
      <c r="D61" s="75">
        <v>0.247</v>
      </c>
      <c r="E61" s="72" t="s">
        <v>248</v>
      </c>
    </row>
    <row r="62" spans="1:5" ht="12" customHeight="1">
      <c r="A62" s="9" t="s">
        <v>432</v>
      </c>
      <c r="B62" s="71">
        <v>122</v>
      </c>
      <c r="C62" s="72" t="s">
        <v>670</v>
      </c>
      <c r="D62" s="75">
        <v>5.0000000000000001E-3</v>
      </c>
      <c r="E62" s="72" t="s">
        <v>145</v>
      </c>
    </row>
    <row r="63" spans="1:5" ht="12" customHeight="1">
      <c r="A63" s="9" t="s">
        <v>433</v>
      </c>
      <c r="B63" s="71">
        <v>0</v>
      </c>
      <c r="C63" s="72" t="s">
        <v>871</v>
      </c>
      <c r="D63" s="75">
        <v>0</v>
      </c>
      <c r="E63" s="72" t="s">
        <v>126</v>
      </c>
    </row>
    <row r="64" spans="1:5" ht="12" customHeight="1">
      <c r="A64" s="9" t="s">
        <v>434</v>
      </c>
      <c r="B64" s="71">
        <v>0</v>
      </c>
      <c r="C64" s="72" t="s">
        <v>871</v>
      </c>
      <c r="D64" s="75">
        <v>0</v>
      </c>
      <c r="E64" s="72" t="s">
        <v>126</v>
      </c>
    </row>
    <row r="65" spans="1:5" ht="12" customHeight="1">
      <c r="A65" s="9" t="s">
        <v>435</v>
      </c>
      <c r="B65" s="71">
        <v>0</v>
      </c>
      <c r="C65" s="72" t="s">
        <v>871</v>
      </c>
      <c r="D65" s="75">
        <v>0</v>
      </c>
      <c r="E65" s="72" t="s">
        <v>126</v>
      </c>
    </row>
    <row r="66" spans="1:5" ht="12" customHeight="1">
      <c r="A66" s="9" t="s">
        <v>436</v>
      </c>
      <c r="B66" s="71">
        <v>0</v>
      </c>
      <c r="C66" s="72" t="s">
        <v>871</v>
      </c>
      <c r="D66" s="75">
        <v>0</v>
      </c>
      <c r="E66" s="72" t="s">
        <v>126</v>
      </c>
    </row>
    <row r="67" spans="1:5" ht="12" customHeight="1">
      <c r="A67" s="9" t="s">
        <v>437</v>
      </c>
      <c r="B67" s="70">
        <v>1098</v>
      </c>
      <c r="C67" s="72" t="s">
        <v>741</v>
      </c>
      <c r="D67" s="75">
        <v>4.8000000000000001E-2</v>
      </c>
      <c r="E67" s="72" t="s">
        <v>154</v>
      </c>
    </row>
    <row r="68" spans="1:5" ht="12" customHeight="1">
      <c r="A68" s="9" t="s">
        <v>438</v>
      </c>
      <c r="B68" s="71">
        <v>461</v>
      </c>
      <c r="C68" s="72" t="s">
        <v>735</v>
      </c>
      <c r="D68" s="75">
        <v>0.02</v>
      </c>
      <c r="E68" s="72" t="s">
        <v>132</v>
      </c>
    </row>
    <row r="69" spans="1:5" ht="12" customHeight="1">
      <c r="A69" s="9" t="s">
        <v>439</v>
      </c>
      <c r="B69" s="71">
        <v>115</v>
      </c>
      <c r="C69" s="72" t="s">
        <v>640</v>
      </c>
      <c r="D69" s="75">
        <v>5.0000000000000001E-3</v>
      </c>
      <c r="E69" s="72" t="s">
        <v>163</v>
      </c>
    </row>
    <row r="70" spans="1:5" ht="12" customHeight="1">
      <c r="A70" s="9" t="s">
        <v>440</v>
      </c>
      <c r="B70" s="71">
        <v>113</v>
      </c>
      <c r="C70" s="72" t="s">
        <v>859</v>
      </c>
      <c r="D70" s="75">
        <v>5.0000000000000001E-3</v>
      </c>
      <c r="E70" s="72" t="s">
        <v>163</v>
      </c>
    </row>
    <row r="71" spans="1:5" ht="12" customHeight="1">
      <c r="A71" s="9" t="s">
        <v>441</v>
      </c>
      <c r="B71" s="71">
        <v>37</v>
      </c>
      <c r="C71" s="72" t="s">
        <v>745</v>
      </c>
      <c r="D71" s="75">
        <v>2E-3</v>
      </c>
      <c r="E71" s="72" t="s">
        <v>334</v>
      </c>
    </row>
    <row r="72" spans="1:5" ht="12" customHeight="1">
      <c r="A72" s="9" t="s">
        <v>442</v>
      </c>
      <c r="B72" s="71">
        <v>72</v>
      </c>
      <c r="C72" s="72" t="s">
        <v>688</v>
      </c>
      <c r="D72" s="75">
        <v>3.0000000000000001E-3</v>
      </c>
      <c r="E72" s="72" t="s">
        <v>147</v>
      </c>
    </row>
    <row r="73" spans="1:5" ht="12" customHeight="1">
      <c r="A73" s="9" t="s">
        <v>443</v>
      </c>
      <c r="B73" s="71">
        <v>105</v>
      </c>
      <c r="C73" s="72" t="s">
        <v>665</v>
      </c>
      <c r="D73" s="75">
        <v>5.0000000000000001E-3</v>
      </c>
      <c r="E73" s="72" t="s">
        <v>147</v>
      </c>
    </row>
    <row r="74" spans="1:5" ht="12" customHeight="1">
      <c r="A74" s="9" t="s">
        <v>444</v>
      </c>
      <c r="B74" s="71">
        <v>195</v>
      </c>
      <c r="C74" s="72" t="s">
        <v>722</v>
      </c>
      <c r="D74" s="75">
        <v>8.9999999999999993E-3</v>
      </c>
      <c r="E74" s="72" t="s">
        <v>130</v>
      </c>
    </row>
    <row r="75" spans="1:5" ht="12" customHeight="1">
      <c r="A75" s="9" t="s">
        <v>445</v>
      </c>
      <c r="B75" s="71">
        <v>0</v>
      </c>
      <c r="C75" s="72" t="s">
        <v>871</v>
      </c>
      <c r="D75" s="75">
        <v>0</v>
      </c>
      <c r="E75" s="72" t="s">
        <v>126</v>
      </c>
    </row>
    <row r="76" spans="1:5" ht="12" customHeight="1">
      <c r="A76" s="9" t="s">
        <v>446</v>
      </c>
      <c r="B76" s="71">
        <v>0</v>
      </c>
      <c r="C76" s="72" t="s">
        <v>871</v>
      </c>
      <c r="D76" s="75">
        <v>0</v>
      </c>
      <c r="E76" s="72" t="s">
        <v>126</v>
      </c>
    </row>
    <row r="77" spans="1:5" ht="12" customHeight="1">
      <c r="A77" s="9" t="s">
        <v>447</v>
      </c>
      <c r="B77" s="71">
        <v>0</v>
      </c>
      <c r="C77" s="72" t="s">
        <v>871</v>
      </c>
      <c r="D77" s="75">
        <v>0</v>
      </c>
      <c r="E77" s="72" t="s">
        <v>126</v>
      </c>
    </row>
    <row r="78" spans="1:5" ht="12" customHeight="1">
      <c r="A78" s="9" t="s">
        <v>448</v>
      </c>
      <c r="B78" s="71">
        <v>0</v>
      </c>
      <c r="C78" s="72" t="s">
        <v>871</v>
      </c>
      <c r="D78" s="75">
        <v>0</v>
      </c>
      <c r="E78" s="72" t="s">
        <v>126</v>
      </c>
    </row>
    <row r="79" spans="1:5" ht="12" customHeight="1">
      <c r="A79" s="9" t="s">
        <v>449</v>
      </c>
      <c r="B79" s="71">
        <v>0</v>
      </c>
      <c r="C79" s="72" t="s">
        <v>871</v>
      </c>
      <c r="D79" s="75">
        <v>0</v>
      </c>
      <c r="E79" s="72" t="s">
        <v>126</v>
      </c>
    </row>
    <row r="80" spans="1:5" ht="12" customHeight="1">
      <c r="A80" s="9" t="s">
        <v>450</v>
      </c>
      <c r="B80" s="70">
        <v>4636</v>
      </c>
      <c r="C80" s="72" t="s">
        <v>883</v>
      </c>
      <c r="D80" s="75">
        <v>0.20200000000000001</v>
      </c>
      <c r="E80" s="72" t="s">
        <v>246</v>
      </c>
    </row>
    <row r="81" spans="1:5" ht="12" customHeight="1">
      <c r="A81" s="9" t="s">
        <v>429</v>
      </c>
      <c r="B81" s="70">
        <v>1243</v>
      </c>
      <c r="C81" s="72" t="s">
        <v>711</v>
      </c>
      <c r="D81" s="75">
        <v>5.3999999999999999E-2</v>
      </c>
      <c r="E81" s="72" t="s">
        <v>235</v>
      </c>
    </row>
    <row r="82" spans="1:5" ht="12" customHeight="1">
      <c r="A82" s="9" t="s">
        <v>451</v>
      </c>
      <c r="B82" s="71">
        <v>419</v>
      </c>
      <c r="C82" s="72" t="s">
        <v>678</v>
      </c>
      <c r="D82" s="75">
        <v>1.7999999999999999E-2</v>
      </c>
      <c r="E82" s="72" t="s">
        <v>205</v>
      </c>
    </row>
    <row r="83" spans="1:5" ht="12" customHeight="1">
      <c r="A83" s="9" t="s">
        <v>452</v>
      </c>
      <c r="B83" s="71">
        <v>74</v>
      </c>
      <c r="C83" s="72" t="s">
        <v>714</v>
      </c>
      <c r="D83" s="75">
        <v>3.0000000000000001E-3</v>
      </c>
      <c r="E83" s="72" t="s">
        <v>163</v>
      </c>
    </row>
    <row r="84" spans="1:5" ht="12" customHeight="1">
      <c r="A84" s="9" t="s">
        <v>453</v>
      </c>
      <c r="B84" s="71">
        <v>199</v>
      </c>
      <c r="C84" s="72" t="s">
        <v>743</v>
      </c>
      <c r="D84" s="75">
        <v>8.9999999999999993E-3</v>
      </c>
      <c r="E84" s="72" t="s">
        <v>150</v>
      </c>
    </row>
    <row r="85" spans="1:5" ht="12" customHeight="1">
      <c r="A85" s="9" t="s">
        <v>454</v>
      </c>
      <c r="B85" s="71">
        <v>31</v>
      </c>
      <c r="C85" s="72" t="s">
        <v>814</v>
      </c>
      <c r="D85" s="75">
        <v>1E-3</v>
      </c>
      <c r="E85" s="72" t="s">
        <v>126</v>
      </c>
    </row>
    <row r="86" spans="1:5" ht="12" customHeight="1">
      <c r="A86" s="9" t="s">
        <v>30</v>
      </c>
      <c r="B86" s="73" t="s">
        <v>30</v>
      </c>
      <c r="C86" s="72" t="s">
        <v>30</v>
      </c>
      <c r="D86" s="72" t="s">
        <v>30</v>
      </c>
      <c r="E86" s="72" t="s">
        <v>30</v>
      </c>
    </row>
    <row r="87" spans="1:5" ht="12" customHeight="1">
      <c r="A87" s="9" t="s">
        <v>455</v>
      </c>
      <c r="B87" s="73" t="s">
        <v>30</v>
      </c>
      <c r="C87" s="72" t="s">
        <v>30</v>
      </c>
      <c r="D87" s="72" t="s">
        <v>30</v>
      </c>
      <c r="E87" s="72" t="s">
        <v>30</v>
      </c>
    </row>
    <row r="88" spans="1:5" ht="12" customHeight="1">
      <c r="A88" s="9" t="s">
        <v>404</v>
      </c>
      <c r="B88" s="70">
        <v>22909</v>
      </c>
      <c r="C88" s="72" t="s">
        <v>696</v>
      </c>
      <c r="D88" s="74">
        <v>22909</v>
      </c>
      <c r="E88" s="72" t="s">
        <v>117</v>
      </c>
    </row>
    <row r="89" spans="1:5" ht="12" customHeight="1">
      <c r="A89" s="9" t="s">
        <v>456</v>
      </c>
      <c r="B89" s="70">
        <v>11129</v>
      </c>
      <c r="C89" s="72" t="s">
        <v>884</v>
      </c>
      <c r="D89" s="75">
        <v>0.48599999999999999</v>
      </c>
      <c r="E89" s="72" t="s">
        <v>246</v>
      </c>
    </row>
    <row r="90" spans="1:5" ht="12" customHeight="1">
      <c r="A90" s="9" t="s">
        <v>457</v>
      </c>
      <c r="B90" s="70">
        <v>6355</v>
      </c>
      <c r="C90" s="72" t="s">
        <v>885</v>
      </c>
      <c r="D90" s="75">
        <v>0.27700000000000002</v>
      </c>
      <c r="E90" s="72" t="s">
        <v>489</v>
      </c>
    </row>
    <row r="91" spans="1:5" ht="12" customHeight="1">
      <c r="A91" s="9" t="s">
        <v>458</v>
      </c>
      <c r="B91" s="71">
        <v>259</v>
      </c>
      <c r="C91" s="72" t="s">
        <v>778</v>
      </c>
      <c r="D91" s="75">
        <v>1.0999999999999999E-2</v>
      </c>
      <c r="E91" s="72" t="s">
        <v>130</v>
      </c>
    </row>
    <row r="92" spans="1:5" ht="12" customHeight="1">
      <c r="A92" s="9" t="s">
        <v>459</v>
      </c>
      <c r="B92" s="70">
        <v>1387</v>
      </c>
      <c r="C92" s="72" t="s">
        <v>886</v>
      </c>
      <c r="D92" s="75">
        <v>6.0999999999999999E-2</v>
      </c>
      <c r="E92" s="72" t="s">
        <v>483</v>
      </c>
    </row>
    <row r="93" spans="1:5" ht="12" customHeight="1">
      <c r="A93" s="9" t="s">
        <v>460</v>
      </c>
      <c r="B93" s="71">
        <v>11</v>
      </c>
      <c r="C93" s="72" t="s">
        <v>870</v>
      </c>
      <c r="D93" s="75">
        <v>0</v>
      </c>
      <c r="E93" s="72" t="s">
        <v>126</v>
      </c>
    </row>
    <row r="94" spans="1:5" ht="12" customHeight="1">
      <c r="A94" s="9" t="s">
        <v>461</v>
      </c>
      <c r="B94" s="70">
        <v>5085</v>
      </c>
      <c r="C94" s="72" t="s">
        <v>887</v>
      </c>
      <c r="D94" s="75">
        <v>0.222</v>
      </c>
      <c r="E94" s="72" t="s">
        <v>658</v>
      </c>
    </row>
    <row r="95" spans="1:5" ht="12" customHeight="1">
      <c r="A95" s="9" t="s">
        <v>30</v>
      </c>
      <c r="B95" s="73" t="s">
        <v>30</v>
      </c>
      <c r="C95" s="72" t="s">
        <v>30</v>
      </c>
      <c r="D95" s="72" t="s">
        <v>30</v>
      </c>
      <c r="E95" s="72" t="s">
        <v>30</v>
      </c>
    </row>
    <row r="96" spans="1:5" ht="12" customHeight="1">
      <c r="A96" s="9" t="s">
        <v>462</v>
      </c>
      <c r="B96" s="73" t="s">
        <v>30</v>
      </c>
      <c r="C96" s="72" t="s">
        <v>30</v>
      </c>
      <c r="D96" s="72" t="s">
        <v>30</v>
      </c>
      <c r="E96" s="72" t="s">
        <v>30</v>
      </c>
    </row>
    <row r="97" spans="1:5" ht="12" customHeight="1">
      <c r="A97" s="9" t="s">
        <v>404</v>
      </c>
      <c r="B97" s="70">
        <v>22909</v>
      </c>
      <c r="C97" s="72" t="s">
        <v>696</v>
      </c>
      <c r="D97" s="74">
        <v>22909</v>
      </c>
      <c r="E97" s="72" t="s">
        <v>117</v>
      </c>
    </row>
    <row r="98" spans="1:5" ht="12" customHeight="1">
      <c r="A98" s="9" t="s">
        <v>463</v>
      </c>
      <c r="B98" s="70">
        <v>7428</v>
      </c>
      <c r="C98" s="72" t="s">
        <v>873</v>
      </c>
      <c r="D98" s="75">
        <v>0.32400000000000001</v>
      </c>
      <c r="E98" s="72" t="s">
        <v>484</v>
      </c>
    </row>
    <row r="99" spans="1:5" ht="12" customHeight="1">
      <c r="A99" s="9" t="s">
        <v>464</v>
      </c>
      <c r="B99" s="71">
        <v>673</v>
      </c>
      <c r="C99" s="72" t="s">
        <v>888</v>
      </c>
      <c r="D99" s="75">
        <v>2.9000000000000001E-2</v>
      </c>
      <c r="E99" s="72" t="s">
        <v>235</v>
      </c>
    </row>
    <row r="100" spans="1:5" ht="12" customHeight="1">
      <c r="A100" s="9" t="s">
        <v>465</v>
      </c>
      <c r="B100" s="70">
        <v>1463</v>
      </c>
      <c r="C100" s="72" t="s">
        <v>889</v>
      </c>
      <c r="D100" s="75">
        <v>6.4000000000000001E-2</v>
      </c>
      <c r="E100" s="72" t="s">
        <v>235</v>
      </c>
    </row>
    <row r="101" spans="1:5" ht="12" customHeight="1">
      <c r="A101" s="9" t="s">
        <v>466</v>
      </c>
      <c r="B101" s="71">
        <v>0</v>
      </c>
      <c r="C101" s="72" t="s">
        <v>871</v>
      </c>
      <c r="D101" s="75">
        <v>0</v>
      </c>
      <c r="E101" s="72" t="s">
        <v>126</v>
      </c>
    </row>
    <row r="102" spans="1:5" ht="12" customHeight="1">
      <c r="A102" s="9" t="s">
        <v>467</v>
      </c>
      <c r="B102" s="70">
        <v>5292</v>
      </c>
      <c r="C102" s="72" t="s">
        <v>890</v>
      </c>
      <c r="D102" s="75">
        <v>0.23100000000000001</v>
      </c>
      <c r="E102" s="72" t="s">
        <v>254</v>
      </c>
    </row>
    <row r="103" spans="1:5" ht="12" customHeight="1">
      <c r="A103" s="9" t="s">
        <v>468</v>
      </c>
      <c r="B103" s="70">
        <v>15481</v>
      </c>
      <c r="C103" s="72" t="s">
        <v>867</v>
      </c>
      <c r="D103" s="75">
        <v>0.67600000000000005</v>
      </c>
      <c r="E103" s="72" t="s">
        <v>484</v>
      </c>
    </row>
    <row r="104" spans="1:5" ht="12" customHeight="1">
      <c r="A104" s="9" t="s">
        <v>469</v>
      </c>
      <c r="B104" s="70">
        <v>8650</v>
      </c>
      <c r="C104" s="72" t="s">
        <v>868</v>
      </c>
      <c r="D104" s="75">
        <v>0.378</v>
      </c>
      <c r="E104" s="72" t="s">
        <v>390</v>
      </c>
    </row>
    <row r="105" spans="1:5" ht="12" customHeight="1">
      <c r="A105" s="9" t="s">
        <v>470</v>
      </c>
      <c r="B105" s="70">
        <v>5015</v>
      </c>
      <c r="C105" s="72" t="s">
        <v>869</v>
      </c>
      <c r="D105" s="75">
        <v>0.219</v>
      </c>
      <c r="E105" s="72" t="s">
        <v>514</v>
      </c>
    </row>
    <row r="106" spans="1:5" ht="12" customHeight="1">
      <c r="A106" s="9" t="s">
        <v>471</v>
      </c>
      <c r="B106" s="71">
        <v>11</v>
      </c>
      <c r="C106" s="72" t="s">
        <v>870</v>
      </c>
      <c r="D106" s="75">
        <v>0</v>
      </c>
      <c r="E106" s="72" t="s">
        <v>126</v>
      </c>
    </row>
    <row r="107" spans="1:5" ht="12" customHeight="1">
      <c r="A107" s="9" t="s">
        <v>472</v>
      </c>
      <c r="B107" s="70">
        <v>1098</v>
      </c>
      <c r="C107" s="72" t="s">
        <v>741</v>
      </c>
      <c r="D107" s="75">
        <v>4.8000000000000001E-2</v>
      </c>
      <c r="E107" s="72" t="s">
        <v>154</v>
      </c>
    </row>
    <row r="108" spans="1:5" ht="12" customHeight="1">
      <c r="A108" s="9" t="s">
        <v>473</v>
      </c>
      <c r="B108" s="71">
        <v>0</v>
      </c>
      <c r="C108" s="72" t="s">
        <v>871</v>
      </c>
      <c r="D108" s="75">
        <v>0</v>
      </c>
      <c r="E108" s="72" t="s">
        <v>126</v>
      </c>
    </row>
    <row r="109" spans="1:5" ht="12" customHeight="1">
      <c r="A109" s="9" t="s">
        <v>474</v>
      </c>
      <c r="B109" s="71">
        <v>36</v>
      </c>
      <c r="C109" s="72" t="s">
        <v>872</v>
      </c>
      <c r="D109" s="75">
        <v>2E-3</v>
      </c>
      <c r="E109" s="72" t="s">
        <v>334</v>
      </c>
    </row>
    <row r="110" spans="1:5" ht="12" customHeight="1">
      <c r="A110" s="9" t="s">
        <v>475</v>
      </c>
      <c r="B110" s="71">
        <v>671</v>
      </c>
      <c r="C110" s="72" t="s">
        <v>811</v>
      </c>
      <c r="D110" s="75">
        <v>2.9000000000000001E-2</v>
      </c>
      <c r="E110" s="72" t="s">
        <v>141</v>
      </c>
    </row>
    <row r="111" spans="1:5" ht="12" customHeight="1">
      <c r="A111" s="9" t="s">
        <v>476</v>
      </c>
      <c r="B111" s="71">
        <v>0</v>
      </c>
      <c r="C111" s="72" t="s">
        <v>871</v>
      </c>
      <c r="D111" s="75">
        <v>0</v>
      </c>
      <c r="E111" s="72" t="s">
        <v>126</v>
      </c>
    </row>
    <row r="112" spans="1:5" ht="12" customHeight="1">
      <c r="A112" s="9" t="s">
        <v>478</v>
      </c>
      <c r="B112" s="71">
        <v>671</v>
      </c>
      <c r="C112" s="72" t="s">
        <v>811</v>
      </c>
      <c r="D112" s="75">
        <v>2.9000000000000001E-2</v>
      </c>
      <c r="E112" s="72" t="s">
        <v>141</v>
      </c>
    </row>
    <row r="113" spans="1:5" ht="12" customHeight="1">
      <c r="A113" s="9" t="s">
        <v>30</v>
      </c>
      <c r="B113" s="73" t="s">
        <v>30</v>
      </c>
      <c r="C113" s="72" t="s">
        <v>30</v>
      </c>
      <c r="D113" s="72" t="s">
        <v>30</v>
      </c>
      <c r="E113" s="72" t="s">
        <v>30</v>
      </c>
    </row>
    <row r="114" spans="1:5" ht="12" customHeight="1">
      <c r="A114" s="9" t="s">
        <v>479</v>
      </c>
      <c r="B114" s="70">
        <v>9779</v>
      </c>
      <c r="C114" s="72" t="s">
        <v>891</v>
      </c>
      <c r="D114" s="72" t="s">
        <v>117</v>
      </c>
      <c r="E114" s="72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B11" sqref="B11"/>
    </sheetView>
  </sheetViews>
  <sheetFormatPr defaultRowHeight="12.75"/>
  <cols>
    <col min="1" max="1" width="22.85546875" style="2" customWidth="1"/>
    <col min="2" max="2" width="9.7109375" style="2" customWidth="1"/>
    <col min="3" max="3" width="8.5703125" style="2" bestFit="1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5" t="s">
        <v>597</v>
      </c>
      <c r="B2" s="21" t="s">
        <v>31</v>
      </c>
      <c r="C2" s="22" t="s">
        <v>113</v>
      </c>
    </row>
    <row r="3" spans="1:3">
      <c r="A3" s="23" t="s">
        <v>480</v>
      </c>
      <c r="B3" s="24">
        <f>B14+B27+B40</f>
        <v>4533</v>
      </c>
      <c r="C3" s="25">
        <f>B3/$B$3</f>
        <v>1</v>
      </c>
    </row>
    <row r="4" spans="1:3">
      <c r="A4" s="23" t="s">
        <v>587</v>
      </c>
      <c r="B4" s="24">
        <f>SUM(B15:B17,B28:B30,B41:B43)</f>
        <v>989</v>
      </c>
      <c r="C4" s="25">
        <f>B4/$B$3</f>
        <v>0.21817780719170526</v>
      </c>
    </row>
    <row r="5" spans="1:3">
      <c r="A5" s="23" t="s">
        <v>588</v>
      </c>
      <c r="B5" s="24">
        <f>SUM(B18:B22,B31:B35,B44:B48)</f>
        <v>1090</v>
      </c>
      <c r="C5" s="25">
        <f>B5/$B$3</f>
        <v>0.24045885726891683</v>
      </c>
    </row>
    <row r="6" spans="1:3" ht="13.5" thickBot="1">
      <c r="A6" s="26" t="s">
        <v>589</v>
      </c>
      <c r="B6" s="27">
        <f>SUM(B23:B26,B36:B39,B49:B52)</f>
        <v>2454</v>
      </c>
      <c r="C6" s="28">
        <f>B6/$B$3</f>
        <v>0.54136333553937788</v>
      </c>
    </row>
    <row r="9" spans="1:3" ht="12" customHeight="1">
      <c r="A9" s="19" t="s">
        <v>61</v>
      </c>
      <c r="B9" s="15"/>
      <c r="C9" s="5"/>
    </row>
    <row r="10" spans="1:3" ht="12" customHeight="1">
      <c r="A10" s="18" t="s">
        <v>29</v>
      </c>
      <c r="B10" s="16"/>
      <c r="C10" s="5"/>
    </row>
    <row r="11" spans="1:3" ht="12" customHeight="1">
      <c r="A11" s="17" t="s">
        <v>30</v>
      </c>
      <c r="B11" s="73" t="s">
        <v>866</v>
      </c>
      <c r="C11" s="11"/>
    </row>
    <row r="12" spans="1:3" ht="12" customHeight="1">
      <c r="A12" s="3"/>
      <c r="B12" s="9" t="s">
        <v>31</v>
      </c>
      <c r="C12" s="6" t="s">
        <v>32</v>
      </c>
    </row>
    <row r="13" spans="1:3">
      <c r="A13" s="9" t="s">
        <v>33</v>
      </c>
      <c r="B13" s="70">
        <v>22675</v>
      </c>
      <c r="C13" s="72" t="s">
        <v>818</v>
      </c>
    </row>
    <row r="14" spans="1:3" ht="12" customHeight="1">
      <c r="A14" s="9" t="s">
        <v>62</v>
      </c>
      <c r="B14" s="70">
        <v>1766</v>
      </c>
      <c r="C14" s="72" t="s">
        <v>892</v>
      </c>
    </row>
    <row r="15" spans="1:3" ht="12" customHeight="1">
      <c r="A15" s="9" t="s">
        <v>63</v>
      </c>
      <c r="B15" s="71">
        <v>95</v>
      </c>
      <c r="C15" s="72" t="s">
        <v>835</v>
      </c>
    </row>
    <row r="16" spans="1:3" ht="12" customHeight="1">
      <c r="A16" s="9" t="s">
        <v>64</v>
      </c>
      <c r="B16" s="71">
        <v>71</v>
      </c>
      <c r="C16" s="72" t="s">
        <v>636</v>
      </c>
    </row>
    <row r="17" spans="1:3" ht="12" customHeight="1">
      <c r="A17" s="9" t="s">
        <v>65</v>
      </c>
      <c r="B17" s="71">
        <v>51</v>
      </c>
      <c r="C17" s="72" t="s">
        <v>893</v>
      </c>
    </row>
    <row r="18" spans="1:3" ht="12" customHeight="1">
      <c r="A18" s="9" t="s">
        <v>66</v>
      </c>
      <c r="B18" s="71">
        <v>109</v>
      </c>
      <c r="C18" s="72" t="s">
        <v>663</v>
      </c>
    </row>
    <row r="19" spans="1:3" ht="12" customHeight="1">
      <c r="A19" s="9" t="s">
        <v>67</v>
      </c>
      <c r="B19" s="71">
        <v>91</v>
      </c>
      <c r="C19" s="72" t="s">
        <v>742</v>
      </c>
    </row>
    <row r="20" spans="1:3" ht="12" customHeight="1">
      <c r="A20" s="9" t="s">
        <v>68</v>
      </c>
      <c r="B20" s="71">
        <v>90</v>
      </c>
      <c r="C20" s="72" t="s">
        <v>725</v>
      </c>
    </row>
    <row r="21" spans="1:3" ht="12" customHeight="1">
      <c r="A21" s="9" t="s">
        <v>69</v>
      </c>
      <c r="B21" s="71">
        <v>41</v>
      </c>
      <c r="C21" s="72" t="s">
        <v>759</v>
      </c>
    </row>
    <row r="22" spans="1:3" ht="12" customHeight="1">
      <c r="A22" s="9" t="s">
        <v>71</v>
      </c>
      <c r="B22" s="71">
        <v>0</v>
      </c>
      <c r="C22" s="72" t="s">
        <v>871</v>
      </c>
    </row>
    <row r="23" spans="1:3" ht="12" customHeight="1">
      <c r="A23" s="9" t="s">
        <v>72</v>
      </c>
      <c r="B23" s="71">
        <v>492</v>
      </c>
      <c r="C23" s="72" t="s">
        <v>894</v>
      </c>
    </row>
    <row r="24" spans="1:3" ht="12" customHeight="1">
      <c r="A24" s="9" t="s">
        <v>73</v>
      </c>
      <c r="B24" s="71">
        <v>145</v>
      </c>
      <c r="C24" s="72" t="s">
        <v>831</v>
      </c>
    </row>
    <row r="25" spans="1:3" ht="12" customHeight="1">
      <c r="A25" s="9" t="s">
        <v>74</v>
      </c>
      <c r="B25" s="71">
        <v>87</v>
      </c>
      <c r="C25" s="72" t="s">
        <v>895</v>
      </c>
    </row>
    <row r="26" spans="1:3" ht="12" customHeight="1">
      <c r="A26" s="9" t="s">
        <v>75</v>
      </c>
      <c r="B26" s="71">
        <v>494</v>
      </c>
      <c r="C26" s="72" t="s">
        <v>96</v>
      </c>
    </row>
    <row r="27" spans="1:3" ht="12" customHeight="1">
      <c r="A27" s="9" t="s">
        <v>76</v>
      </c>
      <c r="B27" s="70">
        <v>1541</v>
      </c>
      <c r="C27" s="72" t="s">
        <v>661</v>
      </c>
    </row>
    <row r="28" spans="1:3" ht="12" customHeight="1">
      <c r="A28" s="9" t="s">
        <v>63</v>
      </c>
      <c r="B28" s="71">
        <v>437</v>
      </c>
      <c r="C28" s="72" t="s">
        <v>774</v>
      </c>
    </row>
    <row r="29" spans="1:3" ht="12" customHeight="1">
      <c r="A29" s="9" t="s">
        <v>64</v>
      </c>
      <c r="B29" s="71">
        <v>53</v>
      </c>
      <c r="C29" s="72" t="s">
        <v>896</v>
      </c>
    </row>
    <row r="30" spans="1:3" ht="12" customHeight="1">
      <c r="A30" s="9" t="s">
        <v>65</v>
      </c>
      <c r="B30" s="71">
        <v>114</v>
      </c>
      <c r="C30" s="72" t="s">
        <v>629</v>
      </c>
    </row>
    <row r="31" spans="1:3" ht="12" customHeight="1">
      <c r="A31" s="9" t="s">
        <v>66</v>
      </c>
      <c r="B31" s="71">
        <v>129</v>
      </c>
      <c r="C31" s="72" t="s">
        <v>641</v>
      </c>
    </row>
    <row r="32" spans="1:3" ht="12" customHeight="1">
      <c r="A32" s="9" t="s">
        <v>67</v>
      </c>
      <c r="B32" s="71">
        <v>85</v>
      </c>
      <c r="C32" s="72" t="s">
        <v>897</v>
      </c>
    </row>
    <row r="33" spans="1:3" ht="12" customHeight="1">
      <c r="A33" s="9" t="s">
        <v>68</v>
      </c>
      <c r="B33" s="71">
        <v>95</v>
      </c>
      <c r="C33" s="72" t="s">
        <v>626</v>
      </c>
    </row>
    <row r="34" spans="1:3" ht="12" customHeight="1">
      <c r="A34" s="9" t="s">
        <v>69</v>
      </c>
      <c r="B34" s="71">
        <v>64</v>
      </c>
      <c r="C34" s="72" t="s">
        <v>738</v>
      </c>
    </row>
    <row r="35" spans="1:3" ht="12" customHeight="1">
      <c r="A35" s="9" t="s">
        <v>71</v>
      </c>
      <c r="B35" s="71">
        <v>0</v>
      </c>
      <c r="C35" s="72" t="s">
        <v>871</v>
      </c>
    </row>
    <row r="36" spans="1:3" ht="12" customHeight="1">
      <c r="A36" s="9" t="s">
        <v>72</v>
      </c>
      <c r="B36" s="71">
        <v>300</v>
      </c>
      <c r="C36" s="72" t="s">
        <v>898</v>
      </c>
    </row>
    <row r="37" spans="1:3" ht="12" customHeight="1">
      <c r="A37" s="9" t="s">
        <v>73</v>
      </c>
      <c r="B37" s="71">
        <v>42</v>
      </c>
      <c r="C37" s="72" t="s">
        <v>762</v>
      </c>
    </row>
    <row r="38" spans="1:3" ht="12" customHeight="1">
      <c r="A38" s="9" t="s">
        <v>74</v>
      </c>
      <c r="B38" s="71">
        <v>55</v>
      </c>
      <c r="C38" s="72" t="s">
        <v>756</v>
      </c>
    </row>
    <row r="39" spans="1:3" ht="12" customHeight="1">
      <c r="A39" s="9" t="s">
        <v>75</v>
      </c>
      <c r="B39" s="71">
        <v>167</v>
      </c>
      <c r="C39" s="72" t="s">
        <v>742</v>
      </c>
    </row>
    <row r="40" spans="1:3" ht="12" customHeight="1">
      <c r="A40" s="9" t="s">
        <v>79</v>
      </c>
      <c r="B40" s="70">
        <v>1226</v>
      </c>
      <c r="C40" s="72" t="s">
        <v>727</v>
      </c>
    </row>
    <row r="41" spans="1:3" ht="12" customHeight="1">
      <c r="A41" s="9" t="s">
        <v>63</v>
      </c>
      <c r="B41" s="71">
        <v>57</v>
      </c>
      <c r="C41" s="72" t="s">
        <v>899</v>
      </c>
    </row>
    <row r="42" spans="1:3" ht="12" customHeight="1">
      <c r="A42" s="9" t="s">
        <v>64</v>
      </c>
      <c r="B42" s="71">
        <v>38</v>
      </c>
      <c r="C42" s="72" t="s">
        <v>900</v>
      </c>
    </row>
    <row r="43" spans="1:3" ht="12" customHeight="1">
      <c r="A43" s="9" t="s">
        <v>65</v>
      </c>
      <c r="B43" s="71">
        <v>73</v>
      </c>
      <c r="C43" s="72" t="s">
        <v>828</v>
      </c>
    </row>
    <row r="44" spans="1:3" ht="12" customHeight="1">
      <c r="A44" s="9" t="s">
        <v>66</v>
      </c>
      <c r="B44" s="71">
        <v>121</v>
      </c>
      <c r="C44" s="72" t="s">
        <v>835</v>
      </c>
    </row>
    <row r="45" spans="1:3" ht="12" customHeight="1">
      <c r="A45" s="9" t="s">
        <v>67</v>
      </c>
      <c r="B45" s="71">
        <v>175</v>
      </c>
      <c r="C45" s="72" t="s">
        <v>898</v>
      </c>
    </row>
    <row r="46" spans="1:3" ht="12" customHeight="1">
      <c r="A46" s="9" t="s">
        <v>68</v>
      </c>
      <c r="B46" s="71">
        <v>58</v>
      </c>
      <c r="C46" s="72" t="s">
        <v>901</v>
      </c>
    </row>
    <row r="47" spans="1:3" ht="12" customHeight="1">
      <c r="A47" s="9" t="s">
        <v>69</v>
      </c>
      <c r="B47" s="71">
        <v>32</v>
      </c>
      <c r="C47" s="72" t="s">
        <v>694</v>
      </c>
    </row>
    <row r="48" spans="1:3" ht="12" customHeight="1">
      <c r="A48" s="9" t="s">
        <v>71</v>
      </c>
      <c r="B48" s="71">
        <v>0</v>
      </c>
      <c r="C48" s="72" t="s">
        <v>871</v>
      </c>
    </row>
    <row r="49" spans="1:3" ht="12" customHeight="1">
      <c r="A49" s="9" t="s">
        <v>72</v>
      </c>
      <c r="B49" s="71">
        <v>331</v>
      </c>
      <c r="C49" s="72" t="s">
        <v>902</v>
      </c>
    </row>
    <row r="50" spans="1:3" ht="12" customHeight="1">
      <c r="A50" s="9" t="s">
        <v>73</v>
      </c>
      <c r="B50" s="71">
        <v>92</v>
      </c>
      <c r="C50" s="72" t="s">
        <v>663</v>
      </c>
    </row>
    <row r="51" spans="1:3" ht="12" customHeight="1">
      <c r="A51" s="9" t="s">
        <v>74</v>
      </c>
      <c r="B51" s="71">
        <v>35</v>
      </c>
      <c r="C51" s="72" t="s">
        <v>814</v>
      </c>
    </row>
    <row r="52" spans="1:3" ht="12" customHeight="1">
      <c r="A52" s="9" t="s">
        <v>75</v>
      </c>
      <c r="B52" s="71">
        <v>214</v>
      </c>
      <c r="C52" s="72" t="s">
        <v>680</v>
      </c>
    </row>
    <row r="53" spans="1:3" ht="12" customHeight="1">
      <c r="A53" s="9" t="s">
        <v>81</v>
      </c>
      <c r="B53" s="70">
        <v>1875</v>
      </c>
      <c r="C53" s="72" t="s">
        <v>841</v>
      </c>
    </row>
    <row r="54" spans="1:3" ht="12" customHeight="1">
      <c r="A54" s="9" t="s">
        <v>63</v>
      </c>
      <c r="B54" s="71">
        <v>119</v>
      </c>
      <c r="C54" s="72" t="s">
        <v>717</v>
      </c>
    </row>
    <row r="55" spans="1:3" ht="12" customHeight="1">
      <c r="A55" s="9" t="s">
        <v>64</v>
      </c>
      <c r="B55" s="71">
        <v>17</v>
      </c>
      <c r="C55" s="72" t="s">
        <v>715</v>
      </c>
    </row>
    <row r="56" spans="1:3" ht="12" customHeight="1">
      <c r="A56" s="9" t="s">
        <v>65</v>
      </c>
      <c r="B56" s="71">
        <v>81</v>
      </c>
      <c r="C56" s="72" t="s">
        <v>647</v>
      </c>
    </row>
    <row r="57" spans="1:3" ht="12" customHeight="1">
      <c r="A57" s="9" t="s">
        <v>66</v>
      </c>
      <c r="B57" s="71">
        <v>56</v>
      </c>
      <c r="C57" s="72" t="s">
        <v>761</v>
      </c>
    </row>
    <row r="58" spans="1:3" ht="12" customHeight="1">
      <c r="A58" s="9" t="s">
        <v>67</v>
      </c>
      <c r="B58" s="71">
        <v>126</v>
      </c>
      <c r="C58" s="72" t="s">
        <v>725</v>
      </c>
    </row>
    <row r="59" spans="1:3" ht="12" customHeight="1">
      <c r="A59" s="9" t="s">
        <v>68</v>
      </c>
      <c r="B59" s="71">
        <v>62</v>
      </c>
      <c r="C59" s="72" t="s">
        <v>679</v>
      </c>
    </row>
    <row r="60" spans="1:3" ht="12" customHeight="1">
      <c r="A60" s="9" t="s">
        <v>69</v>
      </c>
      <c r="B60" s="71">
        <v>131</v>
      </c>
      <c r="C60" s="72" t="s">
        <v>724</v>
      </c>
    </row>
    <row r="61" spans="1:3" ht="12" customHeight="1">
      <c r="A61" s="9" t="s">
        <v>71</v>
      </c>
      <c r="B61" s="71">
        <v>19</v>
      </c>
      <c r="C61" s="72" t="s">
        <v>790</v>
      </c>
    </row>
    <row r="62" spans="1:3" ht="12" customHeight="1">
      <c r="A62" s="9" t="s">
        <v>72</v>
      </c>
      <c r="B62" s="71">
        <v>670</v>
      </c>
      <c r="C62" s="72" t="s">
        <v>735</v>
      </c>
    </row>
    <row r="63" spans="1:3" ht="12" customHeight="1">
      <c r="A63" s="9" t="s">
        <v>73</v>
      </c>
      <c r="B63" s="71">
        <v>68</v>
      </c>
      <c r="C63" s="72" t="s">
        <v>798</v>
      </c>
    </row>
    <row r="64" spans="1:3" ht="12" customHeight="1">
      <c r="A64" s="9" t="s">
        <v>74</v>
      </c>
      <c r="B64" s="71">
        <v>57</v>
      </c>
      <c r="C64" s="72" t="s">
        <v>728</v>
      </c>
    </row>
    <row r="65" spans="1:3" ht="12" customHeight="1">
      <c r="A65" s="9" t="s">
        <v>75</v>
      </c>
      <c r="B65" s="71">
        <v>469</v>
      </c>
      <c r="C65" s="72" t="s">
        <v>776</v>
      </c>
    </row>
    <row r="66" spans="1:3" ht="12" customHeight="1">
      <c r="A66" s="9" t="s">
        <v>84</v>
      </c>
      <c r="B66" s="70">
        <v>3311</v>
      </c>
      <c r="C66" s="72" t="s">
        <v>788</v>
      </c>
    </row>
    <row r="67" spans="1:3" ht="12" customHeight="1">
      <c r="A67" s="9" t="s">
        <v>63</v>
      </c>
      <c r="B67" s="71">
        <v>357</v>
      </c>
      <c r="C67" s="72" t="s">
        <v>80</v>
      </c>
    </row>
    <row r="68" spans="1:3" ht="12" customHeight="1">
      <c r="A68" s="9" t="s">
        <v>64</v>
      </c>
      <c r="B68" s="71">
        <v>53</v>
      </c>
      <c r="C68" s="72" t="s">
        <v>745</v>
      </c>
    </row>
    <row r="69" spans="1:3" ht="12" customHeight="1">
      <c r="A69" s="9" t="s">
        <v>65</v>
      </c>
      <c r="B69" s="71">
        <v>101</v>
      </c>
      <c r="C69" s="72" t="s">
        <v>794</v>
      </c>
    </row>
    <row r="70" spans="1:3" ht="12" customHeight="1">
      <c r="A70" s="9" t="s">
        <v>66</v>
      </c>
      <c r="B70" s="71">
        <v>223</v>
      </c>
      <c r="C70" s="72" t="s">
        <v>903</v>
      </c>
    </row>
    <row r="71" spans="1:3" ht="12" customHeight="1">
      <c r="A71" s="9" t="s">
        <v>67</v>
      </c>
      <c r="B71" s="71">
        <v>180</v>
      </c>
      <c r="C71" s="72" t="s">
        <v>671</v>
      </c>
    </row>
    <row r="72" spans="1:3" ht="12" customHeight="1">
      <c r="A72" s="9" t="s">
        <v>68</v>
      </c>
      <c r="B72" s="71">
        <v>175</v>
      </c>
      <c r="C72" s="72" t="s">
        <v>695</v>
      </c>
    </row>
    <row r="73" spans="1:3" ht="12" customHeight="1">
      <c r="A73" s="9" t="s">
        <v>69</v>
      </c>
      <c r="B73" s="71">
        <v>60</v>
      </c>
      <c r="C73" s="72" t="s">
        <v>662</v>
      </c>
    </row>
    <row r="74" spans="1:3" ht="12" customHeight="1">
      <c r="A74" s="9" t="s">
        <v>71</v>
      </c>
      <c r="B74" s="71">
        <v>46</v>
      </c>
      <c r="C74" s="72" t="s">
        <v>759</v>
      </c>
    </row>
    <row r="75" spans="1:3" ht="12" customHeight="1">
      <c r="A75" s="9" t="s">
        <v>72</v>
      </c>
      <c r="B75" s="71">
        <v>596</v>
      </c>
      <c r="C75" s="72" t="s">
        <v>678</v>
      </c>
    </row>
    <row r="76" spans="1:3" ht="12" customHeight="1">
      <c r="A76" s="9" t="s">
        <v>73</v>
      </c>
      <c r="B76" s="71">
        <v>406</v>
      </c>
      <c r="C76" s="72" t="s">
        <v>823</v>
      </c>
    </row>
    <row r="77" spans="1:3" ht="12" customHeight="1">
      <c r="A77" s="9" t="s">
        <v>74</v>
      </c>
      <c r="B77" s="71">
        <v>217</v>
      </c>
      <c r="C77" s="72" t="s">
        <v>695</v>
      </c>
    </row>
    <row r="78" spans="1:3" ht="12" customHeight="1">
      <c r="A78" s="9" t="s">
        <v>75</v>
      </c>
      <c r="B78" s="71">
        <v>897</v>
      </c>
      <c r="C78" s="72" t="s">
        <v>774</v>
      </c>
    </row>
    <row r="79" spans="1:3" ht="12" customHeight="1">
      <c r="A79" s="9" t="s">
        <v>85</v>
      </c>
      <c r="B79" s="70">
        <v>3756</v>
      </c>
      <c r="C79" s="72" t="s">
        <v>875</v>
      </c>
    </row>
    <row r="80" spans="1:3" ht="12" customHeight="1">
      <c r="A80" s="9" t="s">
        <v>63</v>
      </c>
      <c r="B80" s="71">
        <v>42</v>
      </c>
      <c r="C80" s="72" t="s">
        <v>745</v>
      </c>
    </row>
    <row r="81" spans="1:3" ht="12" customHeight="1">
      <c r="A81" s="9" t="s">
        <v>64</v>
      </c>
      <c r="B81" s="71">
        <v>159</v>
      </c>
      <c r="C81" s="72" t="s">
        <v>832</v>
      </c>
    </row>
    <row r="82" spans="1:3" ht="12" customHeight="1">
      <c r="A82" s="9" t="s">
        <v>65</v>
      </c>
      <c r="B82" s="71">
        <v>295</v>
      </c>
      <c r="C82" s="72" t="s">
        <v>902</v>
      </c>
    </row>
    <row r="83" spans="1:3" ht="12" customHeight="1">
      <c r="A83" s="9" t="s">
        <v>66</v>
      </c>
      <c r="B83" s="71">
        <v>294</v>
      </c>
      <c r="C83" s="72" t="s">
        <v>77</v>
      </c>
    </row>
    <row r="84" spans="1:3" ht="12" customHeight="1">
      <c r="A84" s="9" t="s">
        <v>67</v>
      </c>
      <c r="B84" s="71">
        <v>211</v>
      </c>
      <c r="C84" s="72" t="s">
        <v>664</v>
      </c>
    </row>
    <row r="85" spans="1:3" ht="12" customHeight="1">
      <c r="A85" s="9" t="s">
        <v>68</v>
      </c>
      <c r="B85" s="71">
        <v>186</v>
      </c>
      <c r="C85" s="72" t="s">
        <v>829</v>
      </c>
    </row>
    <row r="86" spans="1:3" ht="12" customHeight="1">
      <c r="A86" s="9" t="s">
        <v>69</v>
      </c>
      <c r="B86" s="71">
        <v>24</v>
      </c>
      <c r="C86" s="72" t="s">
        <v>815</v>
      </c>
    </row>
    <row r="87" spans="1:3" ht="12" customHeight="1">
      <c r="A87" s="9" t="s">
        <v>71</v>
      </c>
      <c r="B87" s="71">
        <v>51</v>
      </c>
      <c r="C87" s="72" t="s">
        <v>752</v>
      </c>
    </row>
    <row r="88" spans="1:3" ht="12" customHeight="1">
      <c r="A88" s="9" t="s">
        <v>72</v>
      </c>
      <c r="B88" s="71">
        <v>814</v>
      </c>
      <c r="C88" s="72" t="s">
        <v>765</v>
      </c>
    </row>
    <row r="89" spans="1:3" ht="12" customHeight="1">
      <c r="A89" s="9" t="s">
        <v>73</v>
      </c>
      <c r="B89" s="71">
        <v>440</v>
      </c>
      <c r="C89" s="72" t="s">
        <v>723</v>
      </c>
    </row>
    <row r="90" spans="1:3" ht="12" customHeight="1">
      <c r="A90" s="9" t="s">
        <v>74</v>
      </c>
      <c r="B90" s="71">
        <v>284</v>
      </c>
      <c r="C90" s="72" t="s">
        <v>829</v>
      </c>
    </row>
    <row r="91" spans="1:3" ht="12" customHeight="1">
      <c r="A91" s="9" t="s">
        <v>75</v>
      </c>
      <c r="B91" s="71">
        <v>956</v>
      </c>
      <c r="C91" s="72" t="s">
        <v>675</v>
      </c>
    </row>
    <row r="92" spans="1:3" ht="12" customHeight="1">
      <c r="A92" s="9" t="s">
        <v>86</v>
      </c>
      <c r="B92" s="70">
        <v>3156</v>
      </c>
      <c r="C92" s="72" t="s">
        <v>876</v>
      </c>
    </row>
    <row r="93" spans="1:3" ht="12" customHeight="1">
      <c r="A93" s="9" t="s">
        <v>63</v>
      </c>
      <c r="B93" s="71">
        <v>107</v>
      </c>
      <c r="C93" s="72" t="s">
        <v>798</v>
      </c>
    </row>
    <row r="94" spans="1:3" ht="12" customHeight="1">
      <c r="A94" s="9" t="s">
        <v>64</v>
      </c>
      <c r="B94" s="71">
        <v>115</v>
      </c>
      <c r="C94" s="72" t="s">
        <v>820</v>
      </c>
    </row>
    <row r="95" spans="1:3" ht="12" customHeight="1">
      <c r="A95" s="9" t="s">
        <v>65</v>
      </c>
      <c r="B95" s="71">
        <v>227</v>
      </c>
      <c r="C95" s="72" t="s">
        <v>807</v>
      </c>
    </row>
    <row r="96" spans="1:3" ht="12" customHeight="1">
      <c r="A96" s="9" t="s">
        <v>66</v>
      </c>
      <c r="B96" s="71">
        <v>55</v>
      </c>
      <c r="C96" s="72" t="s">
        <v>756</v>
      </c>
    </row>
    <row r="97" spans="1:3" ht="12" customHeight="1">
      <c r="A97" s="9" t="s">
        <v>67</v>
      </c>
      <c r="B97" s="71">
        <v>93</v>
      </c>
      <c r="C97" s="72" t="s">
        <v>70</v>
      </c>
    </row>
    <row r="98" spans="1:3" ht="12" customHeight="1">
      <c r="A98" s="9" t="s">
        <v>68</v>
      </c>
      <c r="B98" s="71">
        <v>15</v>
      </c>
      <c r="C98" s="72" t="s">
        <v>870</v>
      </c>
    </row>
    <row r="99" spans="1:3" ht="12" customHeight="1">
      <c r="A99" s="9" t="s">
        <v>69</v>
      </c>
      <c r="B99" s="71">
        <v>54</v>
      </c>
      <c r="C99" s="72" t="s">
        <v>627</v>
      </c>
    </row>
    <row r="100" spans="1:3" ht="12" customHeight="1">
      <c r="A100" s="9" t="s">
        <v>71</v>
      </c>
      <c r="B100" s="71">
        <v>38</v>
      </c>
      <c r="C100" s="72" t="s">
        <v>694</v>
      </c>
    </row>
    <row r="101" spans="1:3" ht="12" customHeight="1">
      <c r="A101" s="9" t="s">
        <v>72</v>
      </c>
      <c r="B101" s="71">
        <v>695</v>
      </c>
      <c r="C101" s="72" t="s">
        <v>874</v>
      </c>
    </row>
    <row r="102" spans="1:3" ht="12" customHeight="1">
      <c r="A102" s="9" t="s">
        <v>73</v>
      </c>
      <c r="B102" s="71">
        <v>482</v>
      </c>
      <c r="C102" s="72" t="s">
        <v>681</v>
      </c>
    </row>
    <row r="103" spans="1:3" ht="12" customHeight="1">
      <c r="A103" s="9" t="s">
        <v>74</v>
      </c>
      <c r="B103" s="71">
        <v>285</v>
      </c>
      <c r="C103" s="72" t="s">
        <v>898</v>
      </c>
    </row>
    <row r="104" spans="1:3" ht="12" customHeight="1">
      <c r="A104" s="9" t="s">
        <v>75</v>
      </c>
      <c r="B104" s="71">
        <v>990</v>
      </c>
      <c r="C104" s="72" t="s">
        <v>699</v>
      </c>
    </row>
    <row r="105" spans="1:3" ht="12" customHeight="1">
      <c r="A105" s="9" t="s">
        <v>89</v>
      </c>
      <c r="B105" s="70">
        <v>3122</v>
      </c>
      <c r="C105" s="72" t="s">
        <v>736</v>
      </c>
    </row>
    <row r="106" spans="1:3" ht="12" customHeight="1">
      <c r="A106" s="9" t="s">
        <v>63</v>
      </c>
      <c r="B106" s="71">
        <v>170</v>
      </c>
      <c r="C106" s="72" t="s">
        <v>632</v>
      </c>
    </row>
    <row r="107" spans="1:3" ht="12" customHeight="1">
      <c r="A107" s="9" t="s">
        <v>64</v>
      </c>
      <c r="B107" s="71">
        <v>2</v>
      </c>
      <c r="C107" s="72" t="s">
        <v>904</v>
      </c>
    </row>
    <row r="108" spans="1:3" ht="12" customHeight="1">
      <c r="A108" s="9" t="s">
        <v>65</v>
      </c>
      <c r="B108" s="71">
        <v>52</v>
      </c>
      <c r="C108" s="72" t="s">
        <v>624</v>
      </c>
    </row>
    <row r="109" spans="1:3" ht="12" customHeight="1">
      <c r="A109" s="9" t="s">
        <v>66</v>
      </c>
      <c r="B109" s="71">
        <v>96</v>
      </c>
      <c r="C109" s="72" t="s">
        <v>754</v>
      </c>
    </row>
    <row r="110" spans="1:3" ht="12" customHeight="1">
      <c r="A110" s="9" t="s">
        <v>67</v>
      </c>
      <c r="B110" s="71">
        <v>34</v>
      </c>
      <c r="C110" s="72" t="s">
        <v>689</v>
      </c>
    </row>
    <row r="111" spans="1:3" ht="12" customHeight="1">
      <c r="A111" s="9" t="s">
        <v>68</v>
      </c>
      <c r="B111" s="71">
        <v>87</v>
      </c>
      <c r="C111" s="72" t="s">
        <v>625</v>
      </c>
    </row>
    <row r="112" spans="1:3" ht="12" customHeight="1">
      <c r="A112" s="9" t="s">
        <v>69</v>
      </c>
      <c r="B112" s="71">
        <v>15</v>
      </c>
      <c r="C112" s="72" t="s">
        <v>871</v>
      </c>
    </row>
    <row r="113" spans="1:3" ht="12" customHeight="1">
      <c r="A113" s="9" t="s">
        <v>71</v>
      </c>
      <c r="B113" s="71">
        <v>17</v>
      </c>
      <c r="C113" s="72" t="s">
        <v>715</v>
      </c>
    </row>
    <row r="114" spans="1:3" ht="12" customHeight="1">
      <c r="A114" s="9" t="s">
        <v>72</v>
      </c>
      <c r="B114" s="71">
        <v>389</v>
      </c>
      <c r="C114" s="72" t="s">
        <v>902</v>
      </c>
    </row>
    <row r="115" spans="1:3" ht="12" customHeight="1">
      <c r="A115" s="9" t="s">
        <v>73</v>
      </c>
      <c r="B115" s="71">
        <v>326</v>
      </c>
      <c r="C115" s="72" t="s">
        <v>77</v>
      </c>
    </row>
    <row r="116" spans="1:3" ht="12" customHeight="1">
      <c r="A116" s="9" t="s">
        <v>74</v>
      </c>
      <c r="B116" s="71">
        <v>251</v>
      </c>
      <c r="C116" s="72" t="s">
        <v>635</v>
      </c>
    </row>
    <row r="117" spans="1:3" ht="12" customHeight="1">
      <c r="A117" s="9" t="s">
        <v>75</v>
      </c>
      <c r="B117" s="70">
        <v>1683</v>
      </c>
      <c r="C117" s="72" t="s">
        <v>766</v>
      </c>
    </row>
    <row r="118" spans="1:3" ht="12" customHeight="1">
      <c r="A118" s="9" t="s">
        <v>92</v>
      </c>
      <c r="B118" s="70">
        <v>1645</v>
      </c>
      <c r="C118" s="72" t="s">
        <v>710</v>
      </c>
    </row>
    <row r="119" spans="1:3" ht="12" customHeight="1">
      <c r="A119" s="9" t="s">
        <v>63</v>
      </c>
      <c r="B119" s="71">
        <v>66</v>
      </c>
      <c r="C119" s="72" t="s">
        <v>901</v>
      </c>
    </row>
    <row r="120" spans="1:3" ht="12" customHeight="1">
      <c r="A120" s="9" t="s">
        <v>64</v>
      </c>
      <c r="B120" s="71">
        <v>0</v>
      </c>
      <c r="C120" s="72" t="s">
        <v>871</v>
      </c>
    </row>
    <row r="121" spans="1:3" ht="12" customHeight="1">
      <c r="A121" s="9" t="s">
        <v>65</v>
      </c>
      <c r="B121" s="71">
        <v>126</v>
      </c>
      <c r="C121" s="72" t="s">
        <v>684</v>
      </c>
    </row>
    <row r="122" spans="1:3" ht="12" customHeight="1">
      <c r="A122" s="9" t="s">
        <v>66</v>
      </c>
      <c r="B122" s="71">
        <v>97</v>
      </c>
      <c r="C122" s="72" t="s">
        <v>754</v>
      </c>
    </row>
    <row r="123" spans="1:3" ht="12" customHeight="1">
      <c r="A123" s="9" t="s">
        <v>67</v>
      </c>
      <c r="B123" s="71">
        <v>61</v>
      </c>
      <c r="C123" s="72" t="s">
        <v>690</v>
      </c>
    </row>
    <row r="124" spans="1:3" ht="12" customHeight="1">
      <c r="A124" s="9" t="s">
        <v>68</v>
      </c>
      <c r="B124" s="71">
        <v>62</v>
      </c>
      <c r="C124" s="72" t="s">
        <v>679</v>
      </c>
    </row>
    <row r="125" spans="1:3" ht="12" customHeight="1">
      <c r="A125" s="9" t="s">
        <v>69</v>
      </c>
      <c r="B125" s="71">
        <v>48</v>
      </c>
      <c r="C125" s="72" t="s">
        <v>690</v>
      </c>
    </row>
    <row r="126" spans="1:3" ht="12" customHeight="1">
      <c r="A126" s="9" t="s">
        <v>71</v>
      </c>
      <c r="B126" s="71">
        <v>10</v>
      </c>
      <c r="C126" s="72" t="s">
        <v>905</v>
      </c>
    </row>
    <row r="127" spans="1:3" ht="12" customHeight="1">
      <c r="A127" s="9" t="s">
        <v>72</v>
      </c>
      <c r="B127" s="71">
        <v>194</v>
      </c>
      <c r="C127" s="72" t="s">
        <v>664</v>
      </c>
    </row>
    <row r="128" spans="1:3" ht="12" customHeight="1">
      <c r="A128" s="9" t="s">
        <v>73</v>
      </c>
      <c r="B128" s="71">
        <v>292</v>
      </c>
      <c r="C128" s="72" t="s">
        <v>807</v>
      </c>
    </row>
    <row r="129" spans="1:3" ht="12" customHeight="1">
      <c r="A129" s="9" t="s">
        <v>74</v>
      </c>
      <c r="B129" s="71">
        <v>338</v>
      </c>
      <c r="C129" s="72" t="s">
        <v>839</v>
      </c>
    </row>
    <row r="130" spans="1:3" ht="12" customHeight="1">
      <c r="A130" s="9" t="s">
        <v>75</v>
      </c>
      <c r="B130" s="71">
        <v>351</v>
      </c>
      <c r="C130" s="72" t="s">
        <v>825</v>
      </c>
    </row>
    <row r="131" spans="1:3" ht="12" customHeight="1">
      <c r="A131" s="9" t="s">
        <v>95</v>
      </c>
      <c r="B131" s="70">
        <v>1277</v>
      </c>
      <c r="C131" s="72" t="s">
        <v>839</v>
      </c>
    </row>
    <row r="132" spans="1:3" ht="12" customHeight="1">
      <c r="A132" s="9" t="s">
        <v>63</v>
      </c>
      <c r="B132" s="71">
        <v>48</v>
      </c>
      <c r="C132" s="72" t="s">
        <v>728</v>
      </c>
    </row>
    <row r="133" spans="1:3" ht="12" customHeight="1">
      <c r="A133" s="9" t="s">
        <v>64</v>
      </c>
      <c r="B133" s="71">
        <v>31</v>
      </c>
      <c r="C133" s="72" t="s">
        <v>838</v>
      </c>
    </row>
    <row r="134" spans="1:3" ht="12" customHeight="1">
      <c r="A134" s="9" t="s">
        <v>65</v>
      </c>
      <c r="B134" s="71">
        <v>87</v>
      </c>
      <c r="C134" s="72" t="s">
        <v>752</v>
      </c>
    </row>
    <row r="135" spans="1:3" ht="12" customHeight="1">
      <c r="A135" s="9" t="s">
        <v>66</v>
      </c>
      <c r="B135" s="71">
        <v>166</v>
      </c>
      <c r="C135" s="72" t="s">
        <v>627</v>
      </c>
    </row>
    <row r="136" spans="1:3" ht="12" customHeight="1">
      <c r="A136" s="9" t="s">
        <v>67</v>
      </c>
      <c r="B136" s="71">
        <v>111</v>
      </c>
      <c r="C136" s="72" t="s">
        <v>819</v>
      </c>
    </row>
    <row r="137" spans="1:3" ht="12" customHeight="1">
      <c r="A137" s="9" t="s">
        <v>68</v>
      </c>
      <c r="B137" s="71">
        <v>78</v>
      </c>
      <c r="C137" s="72" t="s">
        <v>645</v>
      </c>
    </row>
    <row r="138" spans="1:3" ht="12" customHeight="1">
      <c r="A138" s="9" t="s">
        <v>69</v>
      </c>
      <c r="B138" s="71">
        <v>39</v>
      </c>
      <c r="C138" s="72" t="s">
        <v>872</v>
      </c>
    </row>
    <row r="139" spans="1:3" ht="12" customHeight="1">
      <c r="A139" s="9" t="s">
        <v>71</v>
      </c>
      <c r="B139" s="71">
        <v>57</v>
      </c>
      <c r="C139" s="72" t="s">
        <v>645</v>
      </c>
    </row>
    <row r="140" spans="1:3" ht="12" customHeight="1">
      <c r="A140" s="9" t="s">
        <v>72</v>
      </c>
      <c r="B140" s="71">
        <v>258</v>
      </c>
      <c r="C140" s="72" t="s">
        <v>835</v>
      </c>
    </row>
    <row r="141" spans="1:3" ht="12" customHeight="1">
      <c r="A141" s="9" t="s">
        <v>73</v>
      </c>
      <c r="B141" s="71">
        <v>165</v>
      </c>
      <c r="C141" s="72" t="s">
        <v>835</v>
      </c>
    </row>
    <row r="142" spans="1:3" ht="12" customHeight="1">
      <c r="A142" s="9" t="s">
        <v>74</v>
      </c>
      <c r="B142" s="71">
        <v>7</v>
      </c>
      <c r="C142" s="72" t="s">
        <v>795</v>
      </c>
    </row>
    <row r="143" spans="1:3" ht="12" customHeight="1">
      <c r="A143" s="9" t="s">
        <v>75</v>
      </c>
      <c r="B143" s="71">
        <v>230</v>
      </c>
      <c r="C143" s="72" t="s">
        <v>734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3" sqref="B3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604</v>
      </c>
      <c r="B2" s="22" t="s">
        <v>603</v>
      </c>
    </row>
    <row r="3" spans="1:5" ht="15.75" thickBot="1">
      <c r="A3" s="38">
        <f>B19</f>
        <v>13524</v>
      </c>
      <c r="B3" s="108">
        <f>D20</f>
        <v>0.113</v>
      </c>
    </row>
    <row r="6" spans="1:5" ht="12.75" customHeight="1">
      <c r="A6" s="16" t="s">
        <v>111</v>
      </c>
      <c r="B6" s="16"/>
      <c r="C6" s="5"/>
      <c r="D6" s="5"/>
      <c r="E6" s="5"/>
    </row>
    <row r="7" spans="1:5" ht="12.75" customHeight="1">
      <c r="A7" s="15" t="s">
        <v>29</v>
      </c>
      <c r="B7" s="16"/>
      <c r="C7" s="5"/>
      <c r="D7" s="5"/>
      <c r="E7" s="5"/>
    </row>
    <row r="8" spans="1:5" ht="12" customHeight="1">
      <c r="A8" s="17" t="s">
        <v>112</v>
      </c>
      <c r="B8" s="73" t="s">
        <v>866</v>
      </c>
      <c r="C8" s="10"/>
      <c r="D8" s="10"/>
      <c r="E8" s="11"/>
    </row>
    <row r="9" spans="1:5" ht="12" customHeight="1">
      <c r="A9" s="3"/>
      <c r="B9" s="9" t="s">
        <v>31</v>
      </c>
      <c r="C9" s="6" t="s">
        <v>32</v>
      </c>
      <c r="D9" s="6" t="s">
        <v>113</v>
      </c>
      <c r="E9" s="6" t="s">
        <v>114</v>
      </c>
    </row>
    <row r="10" spans="1:5" ht="12" customHeight="1">
      <c r="A10" s="9" t="s">
        <v>115</v>
      </c>
      <c r="B10" s="9" t="s">
        <v>30</v>
      </c>
      <c r="C10" s="6" t="s">
        <v>30</v>
      </c>
      <c r="D10" s="6" t="s">
        <v>30</v>
      </c>
      <c r="E10" s="6" t="s">
        <v>30</v>
      </c>
    </row>
    <row r="11" spans="1:5" ht="12" customHeight="1">
      <c r="A11" s="9" t="s">
        <v>116</v>
      </c>
      <c r="B11" s="70">
        <v>18723</v>
      </c>
      <c r="C11" s="72" t="s">
        <v>787</v>
      </c>
      <c r="D11" s="74">
        <v>18723</v>
      </c>
      <c r="E11" s="72" t="s">
        <v>117</v>
      </c>
    </row>
    <row r="12" spans="1:5">
      <c r="A12" s="9" t="s">
        <v>118</v>
      </c>
      <c r="B12" s="70">
        <v>13524</v>
      </c>
      <c r="C12" s="72" t="s">
        <v>906</v>
      </c>
      <c r="D12" s="75">
        <v>0.72199999999999998</v>
      </c>
      <c r="E12" s="72" t="s">
        <v>488</v>
      </c>
    </row>
    <row r="13" spans="1:5">
      <c r="A13" s="9" t="s">
        <v>120</v>
      </c>
      <c r="B13" s="70">
        <v>13524</v>
      </c>
      <c r="C13" s="72" t="s">
        <v>906</v>
      </c>
      <c r="D13" s="75">
        <v>0.72199999999999998</v>
      </c>
      <c r="E13" s="72" t="s">
        <v>488</v>
      </c>
    </row>
    <row r="14" spans="1:5" ht="12" customHeight="1">
      <c r="A14" s="9" t="s">
        <v>121</v>
      </c>
      <c r="B14" s="70">
        <v>12000</v>
      </c>
      <c r="C14" s="72" t="s">
        <v>822</v>
      </c>
      <c r="D14" s="75">
        <v>0.64100000000000001</v>
      </c>
      <c r="E14" s="72" t="s">
        <v>484</v>
      </c>
    </row>
    <row r="15" spans="1:5" ht="12" customHeight="1">
      <c r="A15" s="9" t="s">
        <v>123</v>
      </c>
      <c r="B15" s="70">
        <v>1524</v>
      </c>
      <c r="C15" s="72" t="s">
        <v>803</v>
      </c>
      <c r="D15" s="75">
        <v>8.1000000000000003E-2</v>
      </c>
      <c r="E15" s="72" t="s">
        <v>356</v>
      </c>
    </row>
    <row r="16" spans="1:5" ht="12" customHeight="1">
      <c r="A16" s="9" t="s">
        <v>125</v>
      </c>
      <c r="B16" s="71">
        <v>0</v>
      </c>
      <c r="C16" s="72" t="s">
        <v>871</v>
      </c>
      <c r="D16" s="75">
        <v>0</v>
      </c>
      <c r="E16" s="72" t="s">
        <v>334</v>
      </c>
    </row>
    <row r="17" spans="1:5" ht="12" customHeight="1">
      <c r="A17" s="9" t="s">
        <v>127</v>
      </c>
      <c r="B17" s="70">
        <v>5199</v>
      </c>
      <c r="C17" s="72" t="s">
        <v>907</v>
      </c>
      <c r="D17" s="75">
        <v>0.27800000000000002</v>
      </c>
      <c r="E17" s="72" t="s">
        <v>488</v>
      </c>
    </row>
    <row r="18" spans="1:5" ht="12" customHeight="1">
      <c r="A18" s="9" t="s">
        <v>30</v>
      </c>
      <c r="B18" s="73" t="s">
        <v>30</v>
      </c>
      <c r="C18" s="72" t="s">
        <v>30</v>
      </c>
      <c r="D18" s="72" t="s">
        <v>30</v>
      </c>
      <c r="E18" s="72" t="s">
        <v>30</v>
      </c>
    </row>
    <row r="19" spans="1:5" ht="12" customHeight="1">
      <c r="A19" s="9" t="s">
        <v>128</v>
      </c>
      <c r="B19" s="70">
        <v>13524</v>
      </c>
      <c r="C19" s="72" t="s">
        <v>906</v>
      </c>
      <c r="D19" s="74">
        <v>13524</v>
      </c>
      <c r="E19" s="72" t="s">
        <v>117</v>
      </c>
    </row>
    <row r="20" spans="1:5" ht="12" customHeight="1">
      <c r="A20" s="9" t="s">
        <v>129</v>
      </c>
      <c r="B20" s="73" t="s">
        <v>117</v>
      </c>
      <c r="C20" s="72" t="s">
        <v>117</v>
      </c>
      <c r="D20" s="75">
        <v>0.113</v>
      </c>
      <c r="E20" s="72" t="s">
        <v>377</v>
      </c>
    </row>
    <row r="21" spans="1:5" ht="12" customHeight="1">
      <c r="A21" s="9" t="s">
        <v>30</v>
      </c>
      <c r="B21" s="73" t="s">
        <v>30</v>
      </c>
      <c r="C21" s="72" t="s">
        <v>30</v>
      </c>
      <c r="D21" s="72" t="s">
        <v>30</v>
      </c>
      <c r="E21" s="72" t="s">
        <v>30</v>
      </c>
    </row>
    <row r="22" spans="1:5" ht="12" customHeight="1">
      <c r="A22" s="9" t="s">
        <v>131</v>
      </c>
      <c r="B22" s="70">
        <v>9587</v>
      </c>
      <c r="C22" s="72" t="s">
        <v>908</v>
      </c>
      <c r="D22" s="74">
        <v>9587</v>
      </c>
      <c r="E22" s="72" t="s">
        <v>117</v>
      </c>
    </row>
    <row r="23" spans="1:5" ht="12" customHeight="1">
      <c r="A23" s="9" t="s">
        <v>118</v>
      </c>
      <c r="B23" s="70">
        <v>6488</v>
      </c>
      <c r="C23" s="72" t="s">
        <v>854</v>
      </c>
      <c r="D23" s="75">
        <v>0.67700000000000005</v>
      </c>
      <c r="E23" s="72" t="s">
        <v>485</v>
      </c>
    </row>
    <row r="24" spans="1:5" ht="12" customHeight="1">
      <c r="A24" s="9" t="s">
        <v>120</v>
      </c>
      <c r="B24" s="70">
        <v>6488</v>
      </c>
      <c r="C24" s="72" t="s">
        <v>854</v>
      </c>
      <c r="D24" s="75">
        <v>0.67700000000000005</v>
      </c>
      <c r="E24" s="72" t="s">
        <v>485</v>
      </c>
    </row>
    <row r="25" spans="1:5" ht="12" customHeight="1">
      <c r="A25" s="9" t="s">
        <v>121</v>
      </c>
      <c r="B25" s="70">
        <v>5862</v>
      </c>
      <c r="C25" s="72" t="s">
        <v>817</v>
      </c>
      <c r="D25" s="75">
        <v>0.61099999999999999</v>
      </c>
      <c r="E25" s="72" t="s">
        <v>254</v>
      </c>
    </row>
    <row r="26" spans="1:5" ht="12" customHeight="1">
      <c r="A26" s="9" t="s">
        <v>30</v>
      </c>
      <c r="B26" s="73" t="s">
        <v>30</v>
      </c>
      <c r="C26" s="72" t="s">
        <v>30</v>
      </c>
      <c r="D26" s="72" t="s">
        <v>30</v>
      </c>
      <c r="E26" s="72" t="s">
        <v>30</v>
      </c>
    </row>
    <row r="27" spans="1:5" ht="12" customHeight="1">
      <c r="A27" s="9" t="s">
        <v>133</v>
      </c>
      <c r="B27" s="70">
        <v>1737</v>
      </c>
      <c r="C27" s="72" t="s">
        <v>389</v>
      </c>
      <c r="D27" s="74">
        <v>1737</v>
      </c>
      <c r="E27" s="72" t="s">
        <v>117</v>
      </c>
    </row>
    <row r="28" spans="1:5" ht="12" customHeight="1">
      <c r="A28" s="9" t="s">
        <v>134</v>
      </c>
      <c r="B28" s="70">
        <v>1328</v>
      </c>
      <c r="C28" s="72" t="s">
        <v>735</v>
      </c>
      <c r="D28" s="75">
        <v>0.76500000000000001</v>
      </c>
      <c r="E28" s="72" t="s">
        <v>853</v>
      </c>
    </row>
    <row r="29" spans="1:5" ht="12" customHeight="1">
      <c r="A29" s="9" t="s">
        <v>30</v>
      </c>
      <c r="B29" s="73" t="s">
        <v>30</v>
      </c>
      <c r="C29" s="72" t="s">
        <v>30</v>
      </c>
      <c r="D29" s="72" t="s">
        <v>30</v>
      </c>
      <c r="E29" s="72" t="s">
        <v>30</v>
      </c>
    </row>
    <row r="30" spans="1:5" ht="12" customHeight="1">
      <c r="A30" s="9" t="s">
        <v>136</v>
      </c>
      <c r="B30" s="70">
        <v>2755</v>
      </c>
      <c r="C30" s="72" t="s">
        <v>909</v>
      </c>
      <c r="D30" s="74">
        <v>2755</v>
      </c>
      <c r="E30" s="72" t="s">
        <v>117</v>
      </c>
    </row>
    <row r="31" spans="1:5" ht="12" customHeight="1">
      <c r="A31" s="9" t="s">
        <v>134</v>
      </c>
      <c r="B31" s="70">
        <v>2253</v>
      </c>
      <c r="C31" s="72" t="s">
        <v>850</v>
      </c>
      <c r="D31" s="75">
        <v>0.81799999999999995</v>
      </c>
      <c r="E31" s="72" t="s">
        <v>652</v>
      </c>
    </row>
    <row r="32" spans="1:5" ht="12" customHeight="1">
      <c r="A32" s="9" t="s">
        <v>30</v>
      </c>
      <c r="B32" s="73" t="s">
        <v>30</v>
      </c>
      <c r="C32" s="72" t="s">
        <v>30</v>
      </c>
      <c r="D32" s="72" t="s">
        <v>30</v>
      </c>
      <c r="E32" s="72" t="s">
        <v>30</v>
      </c>
    </row>
    <row r="33" spans="1:5" ht="12" customHeight="1">
      <c r="A33" s="9" t="s">
        <v>138</v>
      </c>
      <c r="B33" s="73" t="s">
        <v>30</v>
      </c>
      <c r="C33" s="72" t="s">
        <v>30</v>
      </c>
      <c r="D33" s="72" t="s">
        <v>30</v>
      </c>
      <c r="E33" s="72" t="s">
        <v>30</v>
      </c>
    </row>
    <row r="34" spans="1:5" ht="12" customHeight="1">
      <c r="A34" s="9" t="s">
        <v>139</v>
      </c>
      <c r="B34" s="70">
        <v>11544</v>
      </c>
      <c r="C34" s="72" t="s">
        <v>910</v>
      </c>
      <c r="D34" s="74">
        <v>11544</v>
      </c>
      <c r="E34" s="72" t="s">
        <v>117</v>
      </c>
    </row>
    <row r="35" spans="1:5" ht="12" customHeight="1">
      <c r="A35" s="9" t="s">
        <v>140</v>
      </c>
      <c r="B35" s="70">
        <v>7242</v>
      </c>
      <c r="C35" s="72" t="s">
        <v>786</v>
      </c>
      <c r="D35" s="75">
        <v>0.627</v>
      </c>
      <c r="E35" s="72" t="s">
        <v>135</v>
      </c>
    </row>
    <row r="36" spans="1:5" ht="12" customHeight="1">
      <c r="A36" s="9" t="s">
        <v>142</v>
      </c>
      <c r="B36" s="70">
        <v>1473</v>
      </c>
      <c r="C36" s="72" t="s">
        <v>911</v>
      </c>
      <c r="D36" s="75">
        <v>0.128</v>
      </c>
      <c r="E36" s="72" t="s">
        <v>488</v>
      </c>
    </row>
    <row r="37" spans="1:5" ht="12" customHeight="1">
      <c r="A37" s="9" t="s">
        <v>143</v>
      </c>
      <c r="B37" s="70">
        <v>1848</v>
      </c>
      <c r="C37" s="72" t="s">
        <v>800</v>
      </c>
      <c r="D37" s="75">
        <v>0.16</v>
      </c>
      <c r="E37" s="72" t="s">
        <v>485</v>
      </c>
    </row>
    <row r="38" spans="1:5" ht="12" customHeight="1">
      <c r="A38" s="9" t="s">
        <v>144</v>
      </c>
      <c r="B38" s="71">
        <v>668</v>
      </c>
      <c r="C38" s="72" t="s">
        <v>862</v>
      </c>
      <c r="D38" s="75">
        <v>5.8000000000000003E-2</v>
      </c>
      <c r="E38" s="72" t="s">
        <v>235</v>
      </c>
    </row>
    <row r="39" spans="1:5" ht="12" customHeight="1">
      <c r="A39" s="9" t="s">
        <v>146</v>
      </c>
      <c r="B39" s="71">
        <v>165</v>
      </c>
      <c r="C39" s="72" t="s">
        <v>746</v>
      </c>
      <c r="D39" s="75">
        <v>1.4E-2</v>
      </c>
      <c r="E39" s="72" t="s">
        <v>119</v>
      </c>
    </row>
    <row r="40" spans="1:5" ht="12" customHeight="1">
      <c r="A40" s="9" t="s">
        <v>148</v>
      </c>
      <c r="B40" s="71">
        <v>148</v>
      </c>
      <c r="C40" s="72" t="s">
        <v>636</v>
      </c>
      <c r="D40" s="75">
        <v>1.2999999999999999E-2</v>
      </c>
      <c r="E40" s="72" t="s">
        <v>130</v>
      </c>
    </row>
    <row r="41" spans="1:5" ht="12" customHeight="1">
      <c r="A41" s="9" t="s">
        <v>30</v>
      </c>
      <c r="B41" s="73" t="s">
        <v>30</v>
      </c>
      <c r="C41" s="72" t="s">
        <v>30</v>
      </c>
      <c r="D41" s="72" t="s">
        <v>30</v>
      </c>
      <c r="E41" s="72" t="s">
        <v>30</v>
      </c>
    </row>
    <row r="42" spans="1:5" ht="12" customHeight="1">
      <c r="A42" s="9" t="s">
        <v>149</v>
      </c>
      <c r="B42" s="71">
        <v>32.6</v>
      </c>
      <c r="C42" s="72" t="s">
        <v>382</v>
      </c>
      <c r="D42" s="72" t="s">
        <v>117</v>
      </c>
      <c r="E42" s="72" t="s">
        <v>117</v>
      </c>
    </row>
    <row r="43" spans="1:5" ht="12" customHeight="1">
      <c r="A43" s="9" t="s">
        <v>30</v>
      </c>
      <c r="B43" s="73" t="s">
        <v>30</v>
      </c>
      <c r="C43" s="72" t="s">
        <v>30</v>
      </c>
      <c r="D43" s="72" t="s">
        <v>30</v>
      </c>
      <c r="E43" s="72" t="s">
        <v>30</v>
      </c>
    </row>
    <row r="44" spans="1:5" ht="12" customHeight="1">
      <c r="A44" s="9" t="s">
        <v>151</v>
      </c>
      <c r="B44" s="73" t="s">
        <v>30</v>
      </c>
      <c r="C44" s="72" t="s">
        <v>30</v>
      </c>
      <c r="D44" s="72" t="s">
        <v>30</v>
      </c>
      <c r="E44" s="72" t="s">
        <v>30</v>
      </c>
    </row>
    <row r="45" spans="1:5" ht="12" customHeight="1">
      <c r="A45" s="9" t="s">
        <v>152</v>
      </c>
      <c r="B45" s="70">
        <v>12000</v>
      </c>
      <c r="C45" s="72" t="s">
        <v>822</v>
      </c>
      <c r="D45" s="74">
        <v>12000</v>
      </c>
      <c r="E45" s="72" t="s">
        <v>117</v>
      </c>
    </row>
    <row r="46" spans="1:5" ht="12" customHeight="1">
      <c r="A46" s="9" t="s">
        <v>153</v>
      </c>
      <c r="B46" s="70">
        <v>3685</v>
      </c>
      <c r="C46" s="72" t="s">
        <v>912</v>
      </c>
      <c r="D46" s="75">
        <v>0.307</v>
      </c>
      <c r="E46" s="72" t="s">
        <v>514</v>
      </c>
    </row>
    <row r="47" spans="1:5" ht="12" customHeight="1">
      <c r="A47" s="9" t="s">
        <v>155</v>
      </c>
      <c r="B47" s="70">
        <v>3378</v>
      </c>
      <c r="C47" s="72" t="s">
        <v>913</v>
      </c>
      <c r="D47" s="75">
        <v>0.28199999999999997</v>
      </c>
      <c r="E47" s="72" t="s">
        <v>489</v>
      </c>
    </row>
    <row r="48" spans="1:5" ht="12" customHeight="1">
      <c r="A48" s="9" t="s">
        <v>156</v>
      </c>
      <c r="B48" s="70">
        <v>2533</v>
      </c>
      <c r="C48" s="72" t="s">
        <v>914</v>
      </c>
      <c r="D48" s="75">
        <v>0.21099999999999999</v>
      </c>
      <c r="E48" s="72" t="s">
        <v>237</v>
      </c>
    </row>
    <row r="49" spans="1:5" ht="12" customHeight="1">
      <c r="A49" s="9" t="s">
        <v>157</v>
      </c>
      <c r="B49" s="70">
        <v>1206</v>
      </c>
      <c r="C49" s="72" t="s">
        <v>812</v>
      </c>
      <c r="D49" s="75">
        <v>0.10100000000000001</v>
      </c>
      <c r="E49" s="72" t="s">
        <v>251</v>
      </c>
    </row>
    <row r="50" spans="1:5" ht="12" customHeight="1">
      <c r="A50" s="9" t="s">
        <v>158</v>
      </c>
      <c r="B50" s="70">
        <v>1198</v>
      </c>
      <c r="C50" s="72" t="s">
        <v>834</v>
      </c>
      <c r="D50" s="75">
        <v>0.1</v>
      </c>
      <c r="E50" s="72" t="s">
        <v>235</v>
      </c>
    </row>
    <row r="51" spans="1:5" ht="12" customHeight="1">
      <c r="A51" s="9" t="s">
        <v>30</v>
      </c>
      <c r="B51" s="73" t="s">
        <v>30</v>
      </c>
      <c r="C51" s="72" t="s">
        <v>30</v>
      </c>
      <c r="D51" s="72" t="s">
        <v>30</v>
      </c>
      <c r="E51" s="72" t="s">
        <v>30</v>
      </c>
    </row>
    <row r="52" spans="1:5" ht="12" customHeight="1">
      <c r="A52" s="9" t="s">
        <v>159</v>
      </c>
      <c r="B52" s="73" t="s">
        <v>30</v>
      </c>
      <c r="C52" s="72" t="s">
        <v>30</v>
      </c>
      <c r="D52" s="72" t="s">
        <v>30</v>
      </c>
      <c r="E52" s="72" t="s">
        <v>30</v>
      </c>
    </row>
    <row r="53" spans="1:5" ht="12" customHeight="1">
      <c r="A53" s="9" t="s">
        <v>152</v>
      </c>
      <c r="B53" s="70">
        <v>12000</v>
      </c>
      <c r="C53" s="72" t="s">
        <v>822</v>
      </c>
      <c r="D53" s="74">
        <v>12000</v>
      </c>
      <c r="E53" s="72" t="s">
        <v>117</v>
      </c>
    </row>
    <row r="54" spans="1:5" ht="12" customHeight="1">
      <c r="A54" s="9" t="s">
        <v>160</v>
      </c>
      <c r="B54" s="71">
        <v>16</v>
      </c>
      <c r="C54" s="72" t="s">
        <v>732</v>
      </c>
      <c r="D54" s="75">
        <v>1E-3</v>
      </c>
      <c r="E54" s="72" t="s">
        <v>334</v>
      </c>
    </row>
    <row r="55" spans="1:5" ht="12" customHeight="1">
      <c r="A55" s="9" t="s">
        <v>161</v>
      </c>
      <c r="B55" s="71">
        <v>893</v>
      </c>
      <c r="C55" s="72" t="s">
        <v>915</v>
      </c>
      <c r="D55" s="75">
        <v>7.3999999999999996E-2</v>
      </c>
      <c r="E55" s="72" t="s">
        <v>382</v>
      </c>
    </row>
    <row r="56" spans="1:5" ht="12" customHeight="1">
      <c r="A56" s="9" t="s">
        <v>162</v>
      </c>
      <c r="B56" s="71">
        <v>621</v>
      </c>
      <c r="C56" s="72" t="s">
        <v>857</v>
      </c>
      <c r="D56" s="75">
        <v>5.1999999999999998E-2</v>
      </c>
      <c r="E56" s="72" t="s">
        <v>397</v>
      </c>
    </row>
    <row r="57" spans="1:5" ht="12" customHeight="1">
      <c r="A57" s="9" t="s">
        <v>164</v>
      </c>
      <c r="B57" s="71">
        <v>128</v>
      </c>
      <c r="C57" s="72" t="s">
        <v>820</v>
      </c>
      <c r="D57" s="75">
        <v>1.0999999999999999E-2</v>
      </c>
      <c r="E57" s="72" t="s">
        <v>150</v>
      </c>
    </row>
    <row r="58" spans="1:5" ht="12" customHeight="1">
      <c r="A58" s="9" t="s">
        <v>165</v>
      </c>
      <c r="B58" s="70">
        <v>1254</v>
      </c>
      <c r="C58" s="72" t="s">
        <v>797</v>
      </c>
      <c r="D58" s="75">
        <v>0.105</v>
      </c>
      <c r="E58" s="72" t="s">
        <v>256</v>
      </c>
    </row>
    <row r="59" spans="1:5" ht="12" customHeight="1">
      <c r="A59" s="9" t="s">
        <v>166</v>
      </c>
      <c r="B59" s="71">
        <v>582</v>
      </c>
      <c r="C59" s="72" t="s">
        <v>808</v>
      </c>
      <c r="D59" s="75">
        <v>4.9000000000000002E-2</v>
      </c>
      <c r="E59" s="72" t="s">
        <v>141</v>
      </c>
    </row>
    <row r="60" spans="1:5" ht="12" customHeight="1">
      <c r="A60" s="9" t="s">
        <v>167</v>
      </c>
      <c r="B60" s="71">
        <v>308</v>
      </c>
      <c r="C60" s="72" t="s">
        <v>83</v>
      </c>
      <c r="D60" s="75">
        <v>2.5999999999999999E-2</v>
      </c>
      <c r="E60" s="72" t="s">
        <v>154</v>
      </c>
    </row>
    <row r="61" spans="1:5" ht="12" customHeight="1">
      <c r="A61" s="9" t="s">
        <v>168</v>
      </c>
      <c r="B61" s="71">
        <v>510</v>
      </c>
      <c r="C61" s="72" t="s">
        <v>743</v>
      </c>
      <c r="D61" s="75">
        <v>4.2999999999999997E-2</v>
      </c>
      <c r="E61" s="72" t="s">
        <v>154</v>
      </c>
    </row>
    <row r="62" spans="1:5" ht="12" customHeight="1">
      <c r="A62" s="9" t="s">
        <v>169</v>
      </c>
      <c r="B62" s="70">
        <v>1454</v>
      </c>
      <c r="C62" s="72" t="s">
        <v>880</v>
      </c>
      <c r="D62" s="75">
        <v>0.121</v>
      </c>
      <c r="E62" s="72" t="s">
        <v>485</v>
      </c>
    </row>
    <row r="63" spans="1:5" ht="12" customHeight="1">
      <c r="A63" s="9" t="s">
        <v>170</v>
      </c>
      <c r="B63" s="70">
        <v>3271</v>
      </c>
      <c r="C63" s="72" t="s">
        <v>843</v>
      </c>
      <c r="D63" s="75">
        <v>0.27300000000000002</v>
      </c>
      <c r="E63" s="72" t="s">
        <v>254</v>
      </c>
    </row>
    <row r="64" spans="1:5" ht="12" customHeight="1">
      <c r="A64" s="9" t="s">
        <v>171</v>
      </c>
      <c r="B64" s="70">
        <v>1317</v>
      </c>
      <c r="C64" s="72" t="s">
        <v>916</v>
      </c>
      <c r="D64" s="75">
        <v>0.11</v>
      </c>
      <c r="E64" s="72" t="s">
        <v>137</v>
      </c>
    </row>
    <row r="65" spans="1:5" ht="12" customHeight="1">
      <c r="A65" s="9" t="s">
        <v>172</v>
      </c>
      <c r="B65" s="70">
        <v>1141</v>
      </c>
      <c r="C65" s="72" t="s">
        <v>858</v>
      </c>
      <c r="D65" s="75">
        <v>9.5000000000000001E-2</v>
      </c>
      <c r="E65" s="72" t="s">
        <v>487</v>
      </c>
    </row>
    <row r="66" spans="1:5" ht="12" customHeight="1">
      <c r="A66" s="9" t="s">
        <v>173</v>
      </c>
      <c r="B66" s="71">
        <v>505</v>
      </c>
      <c r="C66" s="72" t="s">
        <v>917</v>
      </c>
      <c r="D66" s="75">
        <v>4.2000000000000003E-2</v>
      </c>
      <c r="E66" s="72" t="s">
        <v>356</v>
      </c>
    </row>
    <row r="67" spans="1:5" ht="12" customHeight="1">
      <c r="A67" s="9" t="s">
        <v>30</v>
      </c>
      <c r="B67" s="73" t="s">
        <v>30</v>
      </c>
      <c r="C67" s="72" t="s">
        <v>30</v>
      </c>
      <c r="D67" s="72" t="s">
        <v>30</v>
      </c>
      <c r="E67" s="72" t="s">
        <v>30</v>
      </c>
    </row>
    <row r="68" spans="1:5" ht="12" customHeight="1">
      <c r="A68" s="9" t="s">
        <v>174</v>
      </c>
      <c r="B68" s="73" t="s">
        <v>30</v>
      </c>
      <c r="C68" s="72" t="s">
        <v>30</v>
      </c>
      <c r="D68" s="72" t="s">
        <v>30</v>
      </c>
      <c r="E68" s="72" t="s">
        <v>30</v>
      </c>
    </row>
    <row r="69" spans="1:5" ht="12" customHeight="1">
      <c r="A69" s="9" t="s">
        <v>152</v>
      </c>
      <c r="B69" s="70">
        <v>12000</v>
      </c>
      <c r="C69" s="72" t="s">
        <v>822</v>
      </c>
      <c r="D69" s="74">
        <v>12000</v>
      </c>
      <c r="E69" s="72" t="s">
        <v>117</v>
      </c>
    </row>
    <row r="70" spans="1:5" ht="12" customHeight="1">
      <c r="A70" s="9" t="s">
        <v>175</v>
      </c>
      <c r="B70" s="70">
        <v>9722</v>
      </c>
      <c r="C70" s="72" t="s">
        <v>918</v>
      </c>
      <c r="D70" s="75">
        <v>0.81</v>
      </c>
      <c r="E70" s="72" t="s">
        <v>488</v>
      </c>
    </row>
    <row r="71" spans="1:5" ht="12" customHeight="1">
      <c r="A71" s="9" t="s">
        <v>176</v>
      </c>
      <c r="B71" s="70">
        <v>1991</v>
      </c>
      <c r="C71" s="72" t="s">
        <v>78</v>
      </c>
      <c r="D71" s="75">
        <v>0.16600000000000001</v>
      </c>
      <c r="E71" s="72" t="s">
        <v>487</v>
      </c>
    </row>
    <row r="72" spans="1:5" ht="12" customHeight="1">
      <c r="A72" s="9" t="s">
        <v>177</v>
      </c>
      <c r="B72" s="71">
        <v>274</v>
      </c>
      <c r="C72" s="72" t="s">
        <v>692</v>
      </c>
      <c r="D72" s="75">
        <v>2.3E-2</v>
      </c>
      <c r="E72" s="72" t="s">
        <v>119</v>
      </c>
    </row>
    <row r="73" spans="1:5" ht="12" customHeight="1">
      <c r="A73" s="9" t="s">
        <v>178</v>
      </c>
      <c r="B73" s="71">
        <v>13</v>
      </c>
      <c r="C73" s="72" t="s">
        <v>861</v>
      </c>
      <c r="D73" s="75">
        <v>1E-3</v>
      </c>
      <c r="E73" s="72" t="s">
        <v>334</v>
      </c>
    </row>
    <row r="74" spans="1:5" ht="12" customHeight="1">
      <c r="A74" s="9" t="s">
        <v>30</v>
      </c>
      <c r="B74" s="73" t="s">
        <v>30</v>
      </c>
      <c r="C74" s="72" t="s">
        <v>30</v>
      </c>
      <c r="D74" s="72" t="s">
        <v>30</v>
      </c>
      <c r="E74" s="72" t="s">
        <v>30</v>
      </c>
    </row>
    <row r="75" spans="1:5" ht="12" customHeight="1">
      <c r="A75" s="9" t="s">
        <v>179</v>
      </c>
      <c r="B75" s="73" t="s">
        <v>30</v>
      </c>
      <c r="C75" s="72" t="s">
        <v>30</v>
      </c>
      <c r="D75" s="72" t="s">
        <v>30</v>
      </c>
      <c r="E75" s="72" t="s">
        <v>30</v>
      </c>
    </row>
    <row r="76" spans="1:5" ht="12" customHeight="1">
      <c r="A76" s="9" t="s">
        <v>180</v>
      </c>
      <c r="B76" s="70">
        <v>8969</v>
      </c>
      <c r="C76" s="72" t="s">
        <v>91</v>
      </c>
      <c r="D76" s="74">
        <v>8969</v>
      </c>
      <c r="E76" s="72" t="s">
        <v>117</v>
      </c>
    </row>
    <row r="77" spans="1:5" ht="12" customHeight="1">
      <c r="A77" s="9" t="s">
        <v>181</v>
      </c>
      <c r="B77" s="71">
        <v>789</v>
      </c>
      <c r="C77" s="72" t="s">
        <v>857</v>
      </c>
      <c r="D77" s="75">
        <v>8.7999999999999995E-2</v>
      </c>
      <c r="E77" s="72" t="s">
        <v>387</v>
      </c>
    </row>
    <row r="78" spans="1:5" ht="12" customHeight="1">
      <c r="A78" s="9" t="s">
        <v>182</v>
      </c>
      <c r="B78" s="71">
        <v>440</v>
      </c>
      <c r="C78" s="72" t="s">
        <v>750</v>
      </c>
      <c r="D78" s="75">
        <v>4.9000000000000002E-2</v>
      </c>
      <c r="E78" s="72" t="s">
        <v>356</v>
      </c>
    </row>
    <row r="79" spans="1:5" ht="12" customHeight="1">
      <c r="A79" s="9" t="s">
        <v>183</v>
      </c>
      <c r="B79" s="71">
        <v>861</v>
      </c>
      <c r="C79" s="72" t="s">
        <v>716</v>
      </c>
      <c r="D79" s="75">
        <v>9.6000000000000002E-2</v>
      </c>
      <c r="E79" s="72" t="s">
        <v>243</v>
      </c>
    </row>
    <row r="80" spans="1:5" ht="12" customHeight="1">
      <c r="A80" s="9" t="s">
        <v>184</v>
      </c>
      <c r="B80" s="71">
        <v>809</v>
      </c>
      <c r="C80" s="72" t="s">
        <v>721</v>
      </c>
      <c r="D80" s="75">
        <v>0.09</v>
      </c>
      <c r="E80" s="72" t="s">
        <v>382</v>
      </c>
    </row>
    <row r="81" spans="1:5" ht="12" customHeight="1">
      <c r="A81" s="9" t="s">
        <v>185</v>
      </c>
      <c r="B81" s="70">
        <v>1272</v>
      </c>
      <c r="C81" s="72" t="s">
        <v>672</v>
      </c>
      <c r="D81" s="75">
        <v>0.14199999999999999</v>
      </c>
      <c r="E81" s="72" t="s">
        <v>137</v>
      </c>
    </row>
    <row r="82" spans="1:5" ht="12" customHeight="1">
      <c r="A82" s="9" t="s">
        <v>186</v>
      </c>
      <c r="B82" s="70">
        <v>1385</v>
      </c>
      <c r="C82" s="72" t="s">
        <v>837</v>
      </c>
      <c r="D82" s="75">
        <v>0.154</v>
      </c>
      <c r="E82" s="72" t="s">
        <v>481</v>
      </c>
    </row>
    <row r="83" spans="1:5" ht="12" customHeight="1">
      <c r="A83" s="9" t="s">
        <v>187</v>
      </c>
      <c r="B83" s="70">
        <v>1057</v>
      </c>
      <c r="C83" s="72" t="s">
        <v>638</v>
      </c>
      <c r="D83" s="75">
        <v>0.11799999999999999</v>
      </c>
      <c r="E83" s="72" t="s">
        <v>137</v>
      </c>
    </row>
    <row r="84" spans="1:5" ht="12" customHeight="1">
      <c r="A84" s="9" t="s">
        <v>188</v>
      </c>
      <c r="B84" s="70">
        <v>1427</v>
      </c>
      <c r="C84" s="72" t="s">
        <v>919</v>
      </c>
      <c r="D84" s="75">
        <v>0.159</v>
      </c>
      <c r="E84" s="72" t="s">
        <v>487</v>
      </c>
    </row>
    <row r="85" spans="1:5" ht="12" customHeight="1">
      <c r="A85" s="9" t="s">
        <v>189</v>
      </c>
      <c r="B85" s="71">
        <v>556</v>
      </c>
      <c r="C85" s="72" t="s">
        <v>791</v>
      </c>
      <c r="D85" s="75">
        <v>6.2E-2</v>
      </c>
      <c r="E85" s="72" t="s">
        <v>483</v>
      </c>
    </row>
    <row r="86" spans="1:5" ht="12" customHeight="1">
      <c r="A86" s="9" t="s">
        <v>190</v>
      </c>
      <c r="B86" s="71">
        <v>373</v>
      </c>
      <c r="C86" s="72" t="s">
        <v>749</v>
      </c>
      <c r="D86" s="75">
        <v>4.2000000000000003E-2</v>
      </c>
      <c r="E86" s="72" t="s">
        <v>356</v>
      </c>
    </row>
    <row r="87" spans="1:5" ht="12" customHeight="1">
      <c r="A87" s="9" t="s">
        <v>191</v>
      </c>
      <c r="B87" s="70">
        <v>55997</v>
      </c>
      <c r="C87" s="72" t="s">
        <v>920</v>
      </c>
      <c r="D87" s="72" t="s">
        <v>117</v>
      </c>
      <c r="E87" s="72" t="s">
        <v>117</v>
      </c>
    </row>
    <row r="88" spans="1:5" ht="12" customHeight="1">
      <c r="A88" s="9" t="s">
        <v>192</v>
      </c>
      <c r="B88" s="70">
        <v>74406</v>
      </c>
      <c r="C88" s="72" t="s">
        <v>921</v>
      </c>
      <c r="D88" s="72" t="s">
        <v>117</v>
      </c>
      <c r="E88" s="72" t="s">
        <v>117</v>
      </c>
    </row>
    <row r="89" spans="1:5" ht="12" customHeight="1">
      <c r="A89" s="9" t="s">
        <v>30</v>
      </c>
      <c r="B89" s="73" t="s">
        <v>30</v>
      </c>
      <c r="C89" s="72" t="s">
        <v>30</v>
      </c>
      <c r="D89" s="72" t="s">
        <v>30</v>
      </c>
      <c r="E89" s="72" t="s">
        <v>30</v>
      </c>
    </row>
    <row r="90" spans="1:5" ht="12" customHeight="1">
      <c r="A90" s="9" t="s">
        <v>193</v>
      </c>
      <c r="B90" s="70">
        <v>7135</v>
      </c>
      <c r="C90" s="72" t="s">
        <v>691</v>
      </c>
      <c r="D90" s="75">
        <v>0.79600000000000004</v>
      </c>
      <c r="E90" s="72" t="s">
        <v>237</v>
      </c>
    </row>
    <row r="91" spans="1:5" ht="12" customHeight="1">
      <c r="A91" s="9" t="s">
        <v>194</v>
      </c>
      <c r="B91" s="70">
        <v>77888</v>
      </c>
      <c r="C91" s="72" t="s">
        <v>922</v>
      </c>
      <c r="D91" s="72" t="s">
        <v>117</v>
      </c>
      <c r="E91" s="72" t="s">
        <v>117</v>
      </c>
    </row>
    <row r="92" spans="1:5" ht="12" customHeight="1">
      <c r="A92" s="9" t="s">
        <v>195</v>
      </c>
      <c r="B92" s="70">
        <v>2585</v>
      </c>
      <c r="C92" s="72" t="s">
        <v>799</v>
      </c>
      <c r="D92" s="75">
        <v>0.28799999999999998</v>
      </c>
      <c r="E92" s="72" t="s">
        <v>487</v>
      </c>
    </row>
    <row r="93" spans="1:5" ht="12" customHeight="1">
      <c r="A93" s="9" t="s">
        <v>196</v>
      </c>
      <c r="B93" s="70">
        <v>18101</v>
      </c>
      <c r="C93" s="72" t="s">
        <v>923</v>
      </c>
      <c r="D93" s="72" t="s">
        <v>117</v>
      </c>
      <c r="E93" s="72" t="s">
        <v>117</v>
      </c>
    </row>
    <row r="94" spans="1:5" ht="12" customHeight="1">
      <c r="A94" s="9" t="s">
        <v>197</v>
      </c>
      <c r="B94" s="70">
        <v>1571</v>
      </c>
      <c r="C94" s="72" t="s">
        <v>363</v>
      </c>
      <c r="D94" s="75">
        <v>0.17499999999999999</v>
      </c>
      <c r="E94" s="72" t="s">
        <v>382</v>
      </c>
    </row>
    <row r="95" spans="1:5" ht="12" customHeight="1">
      <c r="A95" s="9" t="s">
        <v>198</v>
      </c>
      <c r="B95" s="70">
        <v>23698</v>
      </c>
      <c r="C95" s="72" t="s">
        <v>924</v>
      </c>
      <c r="D95" s="72" t="s">
        <v>117</v>
      </c>
      <c r="E95" s="72" t="s">
        <v>117</v>
      </c>
    </row>
    <row r="96" spans="1:5" ht="12" customHeight="1">
      <c r="A96" s="9" t="s">
        <v>30</v>
      </c>
      <c r="B96" s="73" t="s">
        <v>30</v>
      </c>
      <c r="C96" s="72" t="s">
        <v>30</v>
      </c>
      <c r="D96" s="72" t="s">
        <v>30</v>
      </c>
      <c r="E96" s="72" t="s">
        <v>30</v>
      </c>
    </row>
    <row r="97" spans="1:5" ht="12" customHeight="1">
      <c r="A97" s="9" t="s">
        <v>199</v>
      </c>
      <c r="B97" s="71">
        <v>443</v>
      </c>
      <c r="C97" s="72" t="s">
        <v>729</v>
      </c>
      <c r="D97" s="75">
        <v>4.9000000000000002E-2</v>
      </c>
      <c r="E97" s="72" t="s">
        <v>141</v>
      </c>
    </row>
    <row r="98" spans="1:5" ht="12" customHeight="1">
      <c r="A98" s="9" t="s">
        <v>200</v>
      </c>
      <c r="B98" s="70">
        <v>8171</v>
      </c>
      <c r="C98" s="72" t="s">
        <v>925</v>
      </c>
      <c r="D98" s="72" t="s">
        <v>117</v>
      </c>
      <c r="E98" s="72" t="s">
        <v>117</v>
      </c>
    </row>
    <row r="99" spans="1:5" ht="12" customHeight="1">
      <c r="A99" s="9" t="s">
        <v>201</v>
      </c>
      <c r="B99" s="71">
        <v>120</v>
      </c>
      <c r="C99" s="72" t="s">
        <v>895</v>
      </c>
      <c r="D99" s="75">
        <v>1.2999999999999999E-2</v>
      </c>
      <c r="E99" s="72" t="s">
        <v>119</v>
      </c>
    </row>
    <row r="100" spans="1:5" ht="12" customHeight="1">
      <c r="A100" s="9" t="s">
        <v>202</v>
      </c>
      <c r="B100" s="70">
        <v>4770</v>
      </c>
      <c r="C100" s="72" t="s">
        <v>926</v>
      </c>
      <c r="D100" s="72" t="s">
        <v>117</v>
      </c>
      <c r="E100" s="72" t="s">
        <v>117</v>
      </c>
    </row>
    <row r="101" spans="1:5" ht="12" customHeight="1">
      <c r="A101" s="9" t="s">
        <v>203</v>
      </c>
      <c r="B101" s="70">
        <v>1274</v>
      </c>
      <c r="C101" s="72" t="s">
        <v>774</v>
      </c>
      <c r="D101" s="75">
        <v>0.14199999999999999</v>
      </c>
      <c r="E101" s="72" t="s">
        <v>390</v>
      </c>
    </row>
    <row r="102" spans="1:5" ht="12" customHeight="1">
      <c r="A102" s="9" t="s">
        <v>30</v>
      </c>
      <c r="B102" s="73" t="s">
        <v>30</v>
      </c>
      <c r="C102" s="72" t="s">
        <v>30</v>
      </c>
      <c r="D102" s="72" t="s">
        <v>30</v>
      </c>
      <c r="E102" s="72" t="s">
        <v>30</v>
      </c>
    </row>
    <row r="103" spans="1:5" ht="12" customHeight="1">
      <c r="A103" s="9" t="s">
        <v>204</v>
      </c>
      <c r="B103" s="70">
        <v>5339</v>
      </c>
      <c r="C103" s="72" t="s">
        <v>649</v>
      </c>
      <c r="D103" s="74">
        <v>5339</v>
      </c>
      <c r="E103" s="72" t="s">
        <v>117</v>
      </c>
    </row>
    <row r="104" spans="1:5" ht="12" customHeight="1">
      <c r="A104" s="9" t="s">
        <v>181</v>
      </c>
      <c r="B104" s="71">
        <v>260</v>
      </c>
      <c r="C104" s="72" t="s">
        <v>90</v>
      </c>
      <c r="D104" s="75">
        <v>4.9000000000000002E-2</v>
      </c>
      <c r="E104" s="72" t="s">
        <v>137</v>
      </c>
    </row>
    <row r="105" spans="1:5" ht="12" customHeight="1">
      <c r="A105" s="9" t="s">
        <v>182</v>
      </c>
      <c r="B105" s="71">
        <v>161</v>
      </c>
      <c r="C105" s="72" t="s">
        <v>725</v>
      </c>
      <c r="D105" s="75">
        <v>0.03</v>
      </c>
      <c r="E105" s="72" t="s">
        <v>356</v>
      </c>
    </row>
    <row r="106" spans="1:5" ht="12" customHeight="1">
      <c r="A106" s="9" t="s">
        <v>183</v>
      </c>
      <c r="B106" s="71">
        <v>440</v>
      </c>
      <c r="C106" s="72" t="s">
        <v>832</v>
      </c>
      <c r="D106" s="75">
        <v>8.2000000000000003E-2</v>
      </c>
      <c r="E106" s="72" t="s">
        <v>137</v>
      </c>
    </row>
    <row r="107" spans="1:5" ht="12" customHeight="1">
      <c r="A107" s="9" t="s">
        <v>184</v>
      </c>
      <c r="B107" s="71">
        <v>343</v>
      </c>
      <c r="C107" s="72" t="s">
        <v>695</v>
      </c>
      <c r="D107" s="75">
        <v>6.4000000000000001E-2</v>
      </c>
      <c r="E107" s="72" t="s">
        <v>382</v>
      </c>
    </row>
    <row r="108" spans="1:5" ht="12" customHeight="1">
      <c r="A108" s="9" t="s">
        <v>185</v>
      </c>
      <c r="B108" s="71">
        <v>746</v>
      </c>
      <c r="C108" s="72" t="s">
        <v>719</v>
      </c>
      <c r="D108" s="75">
        <v>0.14000000000000001</v>
      </c>
      <c r="E108" s="72" t="s">
        <v>248</v>
      </c>
    </row>
    <row r="109" spans="1:5" ht="12" customHeight="1">
      <c r="A109" s="9" t="s">
        <v>186</v>
      </c>
      <c r="B109" s="71">
        <v>901</v>
      </c>
      <c r="C109" s="72" t="s">
        <v>927</v>
      </c>
      <c r="D109" s="75">
        <v>0.16900000000000001</v>
      </c>
      <c r="E109" s="72" t="s">
        <v>254</v>
      </c>
    </row>
    <row r="110" spans="1:5" ht="12" customHeight="1">
      <c r="A110" s="9" t="s">
        <v>187</v>
      </c>
      <c r="B110" s="71">
        <v>710</v>
      </c>
      <c r="C110" s="72" t="s">
        <v>816</v>
      </c>
      <c r="D110" s="75">
        <v>0.13300000000000001</v>
      </c>
      <c r="E110" s="72" t="s">
        <v>488</v>
      </c>
    </row>
    <row r="111" spans="1:5" ht="12" customHeight="1">
      <c r="A111" s="9" t="s">
        <v>188</v>
      </c>
      <c r="B111" s="70">
        <v>1019</v>
      </c>
      <c r="C111" s="72" t="s">
        <v>855</v>
      </c>
      <c r="D111" s="75">
        <v>0.191</v>
      </c>
      <c r="E111" s="72" t="s">
        <v>653</v>
      </c>
    </row>
    <row r="112" spans="1:5" ht="12" customHeight="1">
      <c r="A112" s="9" t="s">
        <v>189</v>
      </c>
      <c r="B112" s="71">
        <v>420</v>
      </c>
      <c r="C112" s="72" t="s">
        <v>753</v>
      </c>
      <c r="D112" s="75">
        <v>7.9000000000000001E-2</v>
      </c>
      <c r="E112" s="72" t="s">
        <v>237</v>
      </c>
    </row>
    <row r="113" spans="1:5" ht="12" customHeight="1">
      <c r="A113" s="9" t="s">
        <v>190</v>
      </c>
      <c r="B113" s="71">
        <v>339</v>
      </c>
      <c r="C113" s="72" t="s">
        <v>729</v>
      </c>
      <c r="D113" s="75">
        <v>6.3E-2</v>
      </c>
      <c r="E113" s="72" t="s">
        <v>256</v>
      </c>
    </row>
    <row r="114" spans="1:5" ht="12" customHeight="1">
      <c r="A114" s="9" t="s">
        <v>206</v>
      </c>
      <c r="B114" s="70">
        <v>68268</v>
      </c>
      <c r="C114" s="72" t="s">
        <v>928</v>
      </c>
      <c r="D114" s="72" t="s">
        <v>117</v>
      </c>
      <c r="E114" s="72" t="s">
        <v>117</v>
      </c>
    </row>
    <row r="115" spans="1:5" ht="12" customHeight="1">
      <c r="A115" s="9" t="s">
        <v>207</v>
      </c>
      <c r="B115" s="70">
        <v>88943</v>
      </c>
      <c r="C115" s="72" t="s">
        <v>929</v>
      </c>
      <c r="D115" s="72" t="s">
        <v>117</v>
      </c>
      <c r="E115" s="72" t="s">
        <v>117</v>
      </c>
    </row>
    <row r="116" spans="1:5" ht="12" customHeight="1">
      <c r="A116" s="9" t="s">
        <v>30</v>
      </c>
      <c r="B116" s="73" t="s">
        <v>30</v>
      </c>
      <c r="C116" s="72" t="s">
        <v>30</v>
      </c>
      <c r="D116" s="72" t="s">
        <v>30</v>
      </c>
      <c r="E116" s="72" t="s">
        <v>30</v>
      </c>
    </row>
    <row r="117" spans="1:5" ht="12" customHeight="1">
      <c r="A117" s="9" t="s">
        <v>208</v>
      </c>
      <c r="B117" s="70">
        <v>29976</v>
      </c>
      <c r="C117" s="72" t="s">
        <v>930</v>
      </c>
      <c r="D117" s="72" t="s">
        <v>117</v>
      </c>
      <c r="E117" s="72" t="s">
        <v>117</v>
      </c>
    </row>
    <row r="118" spans="1:5" ht="12" customHeight="1">
      <c r="A118" s="9" t="s">
        <v>30</v>
      </c>
      <c r="B118" s="73" t="s">
        <v>30</v>
      </c>
      <c r="C118" s="72" t="s">
        <v>30</v>
      </c>
      <c r="D118" s="72" t="s">
        <v>30</v>
      </c>
      <c r="E118" s="72" t="s">
        <v>30</v>
      </c>
    </row>
    <row r="119" spans="1:5" ht="12" customHeight="1">
      <c r="A119" s="9" t="s">
        <v>209</v>
      </c>
      <c r="B119" s="70">
        <v>3630</v>
      </c>
      <c r="C119" s="72" t="s">
        <v>847</v>
      </c>
      <c r="D119" s="74">
        <v>3630</v>
      </c>
      <c r="E119" s="72" t="s">
        <v>117</v>
      </c>
    </row>
    <row r="120" spans="1:5" ht="12" customHeight="1">
      <c r="A120" s="9" t="s">
        <v>210</v>
      </c>
      <c r="B120" s="70">
        <v>37705</v>
      </c>
      <c r="C120" s="72" t="s">
        <v>931</v>
      </c>
      <c r="D120" s="72" t="s">
        <v>117</v>
      </c>
      <c r="E120" s="72" t="s">
        <v>117</v>
      </c>
    </row>
    <row r="121" spans="1:5" ht="12" customHeight="1">
      <c r="A121" s="9" t="s">
        <v>211</v>
      </c>
      <c r="B121" s="70">
        <v>48313</v>
      </c>
      <c r="C121" s="72" t="s">
        <v>932</v>
      </c>
      <c r="D121" s="72" t="s">
        <v>117</v>
      </c>
      <c r="E121" s="72" t="s">
        <v>117</v>
      </c>
    </row>
    <row r="122" spans="1:5" ht="12" customHeight="1">
      <c r="A122" s="9" t="s">
        <v>30</v>
      </c>
      <c r="B122" s="73" t="s">
        <v>30</v>
      </c>
      <c r="C122" s="72" t="s">
        <v>30</v>
      </c>
      <c r="D122" s="72" t="s">
        <v>30</v>
      </c>
      <c r="E122" s="72" t="s">
        <v>30</v>
      </c>
    </row>
    <row r="123" spans="1:5" ht="12" customHeight="1">
      <c r="A123" s="9" t="s">
        <v>212</v>
      </c>
      <c r="B123" s="70">
        <v>28810</v>
      </c>
      <c r="C123" s="72" t="s">
        <v>933</v>
      </c>
      <c r="D123" s="72" t="s">
        <v>117</v>
      </c>
      <c r="E123" s="72" t="s">
        <v>117</v>
      </c>
    </row>
    <row r="124" spans="1:5" ht="12" customHeight="1">
      <c r="A124" s="9" t="s">
        <v>213</v>
      </c>
      <c r="B124" s="70">
        <v>48657</v>
      </c>
      <c r="C124" s="72" t="s">
        <v>934</v>
      </c>
      <c r="D124" s="72" t="s">
        <v>117</v>
      </c>
      <c r="E124" s="72" t="s">
        <v>117</v>
      </c>
    </row>
    <row r="125" spans="1:5" ht="12" customHeight="1">
      <c r="A125" s="9" t="s">
        <v>214</v>
      </c>
      <c r="B125" s="70">
        <v>44807</v>
      </c>
      <c r="C125" s="72" t="s">
        <v>935</v>
      </c>
      <c r="D125" s="72" t="s">
        <v>117</v>
      </c>
      <c r="E125" s="72" t="s">
        <v>117</v>
      </c>
    </row>
    <row r="126" spans="1:5" ht="12" customHeight="1">
      <c r="A126" s="9" t="s">
        <v>30</v>
      </c>
      <c r="B126" s="73" t="s">
        <v>30</v>
      </c>
      <c r="C126" s="72" t="s">
        <v>30</v>
      </c>
      <c r="D126" s="72" t="s">
        <v>30</v>
      </c>
      <c r="E126" s="72" t="s">
        <v>30</v>
      </c>
    </row>
    <row r="127" spans="1:5" ht="12" customHeight="1">
      <c r="A127" s="9" t="s">
        <v>215</v>
      </c>
      <c r="B127" s="73" t="s">
        <v>30</v>
      </c>
      <c r="C127" s="72" t="s">
        <v>30</v>
      </c>
      <c r="D127" s="72" t="s">
        <v>30</v>
      </c>
      <c r="E127" s="72" t="s">
        <v>30</v>
      </c>
    </row>
    <row r="128" spans="1:5" ht="12" customHeight="1">
      <c r="A128" s="9" t="s">
        <v>216</v>
      </c>
      <c r="B128" s="70">
        <v>22812</v>
      </c>
      <c r="C128" s="72" t="s">
        <v>936</v>
      </c>
      <c r="D128" s="74">
        <v>22812</v>
      </c>
      <c r="E128" s="72" t="s">
        <v>117</v>
      </c>
    </row>
    <row r="129" spans="1:5" ht="12" customHeight="1">
      <c r="A129" s="9" t="s">
        <v>217</v>
      </c>
      <c r="B129" s="70">
        <v>18995</v>
      </c>
      <c r="C129" s="72" t="s">
        <v>937</v>
      </c>
      <c r="D129" s="75">
        <v>0.83299999999999996</v>
      </c>
      <c r="E129" s="72" t="s">
        <v>237</v>
      </c>
    </row>
    <row r="130" spans="1:5" ht="12" customHeight="1">
      <c r="A130" s="9" t="s">
        <v>218</v>
      </c>
      <c r="B130" s="70">
        <v>13954</v>
      </c>
      <c r="C130" s="72" t="s">
        <v>938</v>
      </c>
      <c r="D130" s="75">
        <v>0.61199999999999999</v>
      </c>
      <c r="E130" s="72" t="s">
        <v>489</v>
      </c>
    </row>
    <row r="131" spans="1:5" ht="12" customHeight="1">
      <c r="A131" s="9" t="s">
        <v>219</v>
      </c>
      <c r="B131" s="70">
        <v>7456</v>
      </c>
      <c r="C131" s="72" t="s">
        <v>939</v>
      </c>
      <c r="D131" s="75">
        <v>0.32700000000000001</v>
      </c>
      <c r="E131" s="72" t="s">
        <v>485</v>
      </c>
    </row>
    <row r="132" spans="1:5" ht="12" customHeight="1">
      <c r="A132" s="9" t="s">
        <v>220</v>
      </c>
      <c r="B132" s="70">
        <v>3817</v>
      </c>
      <c r="C132" s="72" t="s">
        <v>940</v>
      </c>
      <c r="D132" s="75">
        <v>0.16700000000000001</v>
      </c>
      <c r="E132" s="72" t="s">
        <v>237</v>
      </c>
    </row>
    <row r="133" spans="1:5" ht="12" customHeight="1">
      <c r="A133" s="9" t="s">
        <v>30</v>
      </c>
      <c r="B133" s="73" t="s">
        <v>30</v>
      </c>
      <c r="C133" s="72" t="s">
        <v>30</v>
      </c>
      <c r="D133" s="72" t="s">
        <v>30</v>
      </c>
      <c r="E133" s="72" t="s">
        <v>30</v>
      </c>
    </row>
    <row r="134" spans="1:5" ht="12" customHeight="1">
      <c r="A134" s="9" t="s">
        <v>221</v>
      </c>
      <c r="B134" s="70">
        <v>4670</v>
      </c>
      <c r="C134" s="72" t="s">
        <v>713</v>
      </c>
      <c r="D134" s="74">
        <v>4670</v>
      </c>
      <c r="E134" s="72" t="s">
        <v>117</v>
      </c>
    </row>
    <row r="135" spans="1:5" ht="12" customHeight="1">
      <c r="A135" s="9" t="s">
        <v>222</v>
      </c>
      <c r="B135" s="71">
        <v>212</v>
      </c>
      <c r="C135" s="72" t="s">
        <v>903</v>
      </c>
      <c r="D135" s="75">
        <v>4.4999999999999998E-2</v>
      </c>
      <c r="E135" s="72" t="s">
        <v>237</v>
      </c>
    </row>
    <row r="136" spans="1:5" ht="12" customHeight="1">
      <c r="A136" s="9" t="s">
        <v>30</v>
      </c>
      <c r="B136" s="73" t="s">
        <v>30</v>
      </c>
      <c r="C136" s="72" t="s">
        <v>30</v>
      </c>
      <c r="D136" s="72" t="s">
        <v>30</v>
      </c>
      <c r="E136" s="72" t="s">
        <v>30</v>
      </c>
    </row>
    <row r="137" spans="1:5" ht="12" customHeight="1">
      <c r="A137" s="9" t="s">
        <v>223</v>
      </c>
      <c r="B137" s="70">
        <v>15220</v>
      </c>
      <c r="C137" s="72" t="s">
        <v>941</v>
      </c>
      <c r="D137" s="74">
        <v>15220</v>
      </c>
      <c r="E137" s="72" t="s">
        <v>117</v>
      </c>
    </row>
    <row r="138" spans="1:5" ht="12" customHeight="1">
      <c r="A138" s="9" t="s">
        <v>224</v>
      </c>
      <c r="B138" s="70">
        <v>12529</v>
      </c>
      <c r="C138" s="72" t="s">
        <v>942</v>
      </c>
      <c r="D138" s="74">
        <v>12529</v>
      </c>
      <c r="E138" s="72" t="s">
        <v>117</v>
      </c>
    </row>
    <row r="139" spans="1:5" ht="12" customHeight="1">
      <c r="A139" s="9" t="s">
        <v>225</v>
      </c>
      <c r="B139" s="70">
        <v>11160</v>
      </c>
      <c r="C139" s="72" t="s">
        <v>836</v>
      </c>
      <c r="D139" s="74">
        <v>11160</v>
      </c>
      <c r="E139" s="72" t="s">
        <v>117</v>
      </c>
    </row>
    <row r="140" spans="1:5" ht="12" customHeight="1">
      <c r="A140" s="9" t="s">
        <v>226</v>
      </c>
      <c r="B140" s="70">
        <v>8648</v>
      </c>
      <c r="C140" s="72" t="s">
        <v>775</v>
      </c>
      <c r="D140" s="75">
        <v>0.77500000000000002</v>
      </c>
      <c r="E140" s="72" t="s">
        <v>246</v>
      </c>
    </row>
    <row r="141" spans="1:5" ht="12" customHeight="1">
      <c r="A141" s="9" t="s">
        <v>227</v>
      </c>
      <c r="B141" s="70">
        <v>7922</v>
      </c>
      <c r="C141" s="72" t="s">
        <v>943</v>
      </c>
      <c r="D141" s="75">
        <v>0.71</v>
      </c>
      <c r="E141" s="72" t="s">
        <v>254</v>
      </c>
    </row>
    <row r="142" spans="1:5" ht="12" customHeight="1">
      <c r="A142" s="9" t="s">
        <v>228</v>
      </c>
      <c r="B142" s="71">
        <v>911</v>
      </c>
      <c r="C142" s="72" t="s">
        <v>944</v>
      </c>
      <c r="D142" s="75">
        <v>8.2000000000000003E-2</v>
      </c>
      <c r="E142" s="72" t="s">
        <v>377</v>
      </c>
    </row>
    <row r="143" spans="1:5" ht="12" customHeight="1">
      <c r="A143" s="9" t="s">
        <v>229</v>
      </c>
      <c r="B143" s="70">
        <v>2512</v>
      </c>
      <c r="C143" s="72" t="s">
        <v>650</v>
      </c>
      <c r="D143" s="75">
        <v>0.22500000000000001</v>
      </c>
      <c r="E143" s="72" t="s">
        <v>246</v>
      </c>
    </row>
    <row r="144" spans="1:5" ht="12" customHeight="1">
      <c r="A144" s="9" t="s">
        <v>230</v>
      </c>
      <c r="B144" s="70">
        <v>1369</v>
      </c>
      <c r="C144" s="72" t="s">
        <v>674</v>
      </c>
      <c r="D144" s="74">
        <v>1369</v>
      </c>
      <c r="E144" s="72" t="s">
        <v>117</v>
      </c>
    </row>
    <row r="145" spans="1:5" ht="12" customHeight="1">
      <c r="A145" s="9" t="s">
        <v>226</v>
      </c>
      <c r="B145" s="71">
        <v>872</v>
      </c>
      <c r="C145" s="72" t="s">
        <v>697</v>
      </c>
      <c r="D145" s="75">
        <v>0.63700000000000001</v>
      </c>
      <c r="E145" s="72" t="s">
        <v>945</v>
      </c>
    </row>
    <row r="146" spans="1:5" ht="12" customHeight="1">
      <c r="A146" s="9" t="s">
        <v>227</v>
      </c>
      <c r="B146" s="71">
        <v>408</v>
      </c>
      <c r="C146" s="72" t="s">
        <v>628</v>
      </c>
      <c r="D146" s="75">
        <v>0.29799999999999999</v>
      </c>
      <c r="E146" s="72" t="s">
        <v>946</v>
      </c>
    </row>
    <row r="147" spans="1:5" ht="12" customHeight="1">
      <c r="A147" s="9" t="s">
        <v>228</v>
      </c>
      <c r="B147" s="71">
        <v>467</v>
      </c>
      <c r="C147" s="72" t="s">
        <v>856</v>
      </c>
      <c r="D147" s="75">
        <v>0.34100000000000003</v>
      </c>
      <c r="E147" s="72" t="s">
        <v>947</v>
      </c>
    </row>
    <row r="148" spans="1:5" ht="12" customHeight="1">
      <c r="A148" s="9" t="s">
        <v>229</v>
      </c>
      <c r="B148" s="71">
        <v>497</v>
      </c>
      <c r="C148" s="72" t="s">
        <v>340</v>
      </c>
      <c r="D148" s="75">
        <v>0.36299999999999999</v>
      </c>
      <c r="E148" s="72" t="s">
        <v>945</v>
      </c>
    </row>
    <row r="149" spans="1:5" ht="12" customHeight="1">
      <c r="A149" s="9" t="s">
        <v>233</v>
      </c>
      <c r="B149" s="70">
        <v>2691</v>
      </c>
      <c r="C149" s="72" t="s">
        <v>648</v>
      </c>
      <c r="D149" s="74">
        <v>2691</v>
      </c>
      <c r="E149" s="72" t="s">
        <v>117</v>
      </c>
    </row>
    <row r="150" spans="1:5" ht="12" customHeight="1">
      <c r="A150" s="9" t="s">
        <v>234</v>
      </c>
      <c r="B150" s="70">
        <v>2095</v>
      </c>
      <c r="C150" s="72" t="s">
        <v>789</v>
      </c>
      <c r="D150" s="75">
        <v>0.77900000000000003</v>
      </c>
      <c r="E150" s="72" t="s">
        <v>720</v>
      </c>
    </row>
    <row r="151" spans="1:5" ht="12" customHeight="1">
      <c r="A151" s="9" t="s">
        <v>236</v>
      </c>
      <c r="B151" s="70">
        <v>1268</v>
      </c>
      <c r="C151" s="72" t="s">
        <v>851</v>
      </c>
      <c r="D151" s="75">
        <v>0.47099999999999997</v>
      </c>
      <c r="E151" s="72" t="s">
        <v>948</v>
      </c>
    </row>
    <row r="152" spans="1:5" ht="12" customHeight="1">
      <c r="A152" s="9" t="s">
        <v>238</v>
      </c>
      <c r="B152" s="70">
        <v>1021</v>
      </c>
      <c r="C152" s="72" t="s">
        <v>697</v>
      </c>
      <c r="D152" s="75">
        <v>0.379</v>
      </c>
      <c r="E152" s="72" t="s">
        <v>949</v>
      </c>
    </row>
    <row r="153" spans="1:5" ht="12" customHeight="1">
      <c r="A153" s="9" t="s">
        <v>239</v>
      </c>
      <c r="B153" s="71">
        <v>596</v>
      </c>
      <c r="C153" s="72" t="s">
        <v>813</v>
      </c>
      <c r="D153" s="75">
        <v>0.221</v>
      </c>
      <c r="E153" s="72" t="s">
        <v>720</v>
      </c>
    </row>
    <row r="154" spans="1:5" ht="12" customHeight="1">
      <c r="A154" s="9" t="s">
        <v>30</v>
      </c>
      <c r="B154" s="73" t="s">
        <v>30</v>
      </c>
      <c r="C154" s="72" t="s">
        <v>30</v>
      </c>
      <c r="D154" s="72" t="s">
        <v>30</v>
      </c>
      <c r="E154" s="72" t="s">
        <v>30</v>
      </c>
    </row>
    <row r="155" spans="1:5" ht="12" customHeight="1">
      <c r="A155" s="9" t="s">
        <v>240</v>
      </c>
      <c r="B155" s="73" t="s">
        <v>30</v>
      </c>
      <c r="C155" s="72" t="s">
        <v>30</v>
      </c>
      <c r="D155" s="72" t="s">
        <v>30</v>
      </c>
      <c r="E155" s="72" t="s">
        <v>30</v>
      </c>
    </row>
    <row r="156" spans="1:5" ht="12" customHeight="1">
      <c r="A156" s="9" t="s">
        <v>241</v>
      </c>
      <c r="B156" s="73" t="s">
        <v>117</v>
      </c>
      <c r="C156" s="72" t="s">
        <v>117</v>
      </c>
      <c r="D156" s="75">
        <v>0.109</v>
      </c>
      <c r="E156" s="72" t="s">
        <v>248</v>
      </c>
    </row>
    <row r="157" spans="1:5" ht="12" customHeight="1">
      <c r="A157" s="9" t="s">
        <v>242</v>
      </c>
      <c r="B157" s="73" t="s">
        <v>117</v>
      </c>
      <c r="C157" s="72" t="s">
        <v>117</v>
      </c>
      <c r="D157" s="75">
        <v>0.18099999999999999</v>
      </c>
      <c r="E157" s="72" t="s">
        <v>703</v>
      </c>
    </row>
    <row r="158" spans="1:5" ht="12" customHeight="1">
      <c r="A158" s="9" t="s">
        <v>244</v>
      </c>
      <c r="B158" s="73" t="s">
        <v>117</v>
      </c>
      <c r="C158" s="72" t="s">
        <v>117</v>
      </c>
      <c r="D158" s="75">
        <v>7.9000000000000001E-2</v>
      </c>
      <c r="E158" s="72" t="s">
        <v>950</v>
      </c>
    </row>
    <row r="159" spans="1:5" ht="12" customHeight="1">
      <c r="A159" s="9" t="s">
        <v>245</v>
      </c>
      <c r="B159" s="73" t="s">
        <v>117</v>
      </c>
      <c r="C159" s="72" t="s">
        <v>117</v>
      </c>
      <c r="D159" s="75">
        <v>3.9E-2</v>
      </c>
      <c r="E159" s="72" t="s">
        <v>377</v>
      </c>
    </row>
    <row r="160" spans="1:5" ht="12" customHeight="1">
      <c r="A160" s="9" t="s">
        <v>242</v>
      </c>
      <c r="B160" s="73" t="s">
        <v>117</v>
      </c>
      <c r="C160" s="72" t="s">
        <v>117</v>
      </c>
      <c r="D160" s="75">
        <v>3.5000000000000003E-2</v>
      </c>
      <c r="E160" s="72" t="s">
        <v>484</v>
      </c>
    </row>
    <row r="161" spans="1:5" ht="12" customHeight="1">
      <c r="A161" s="9" t="s">
        <v>244</v>
      </c>
      <c r="B161" s="73" t="s">
        <v>117</v>
      </c>
      <c r="C161" s="72" t="s">
        <v>117</v>
      </c>
      <c r="D161" s="75">
        <v>0</v>
      </c>
      <c r="E161" s="72" t="s">
        <v>777</v>
      </c>
    </row>
    <row r="162" spans="1:5" ht="12" customHeight="1">
      <c r="A162" s="9" t="s">
        <v>247</v>
      </c>
      <c r="B162" s="73" t="s">
        <v>117</v>
      </c>
      <c r="C162" s="72" t="s">
        <v>117</v>
      </c>
      <c r="D162" s="75">
        <v>0.27500000000000002</v>
      </c>
      <c r="E162" s="72" t="s">
        <v>707</v>
      </c>
    </row>
    <row r="163" spans="1:5" ht="12" customHeight="1">
      <c r="A163" s="9" t="s">
        <v>242</v>
      </c>
      <c r="B163" s="73" t="s">
        <v>117</v>
      </c>
      <c r="C163" s="72" t="s">
        <v>117</v>
      </c>
      <c r="D163" s="75">
        <v>0.44500000000000001</v>
      </c>
      <c r="E163" s="72" t="s">
        <v>781</v>
      </c>
    </row>
    <row r="164" spans="1:5" ht="12" customHeight="1">
      <c r="A164" s="9" t="s">
        <v>244</v>
      </c>
      <c r="B164" s="73" t="s">
        <v>117</v>
      </c>
      <c r="C164" s="72" t="s">
        <v>117</v>
      </c>
      <c r="D164" s="75">
        <v>0.27300000000000002</v>
      </c>
      <c r="E164" s="72" t="s">
        <v>951</v>
      </c>
    </row>
    <row r="165" spans="1:5" ht="12" customHeight="1">
      <c r="A165" s="9" t="s">
        <v>30</v>
      </c>
      <c r="B165" s="73" t="s">
        <v>30</v>
      </c>
      <c r="C165" s="72" t="s">
        <v>30</v>
      </c>
      <c r="D165" s="72" t="s">
        <v>30</v>
      </c>
      <c r="E165" s="72" t="s">
        <v>30</v>
      </c>
    </row>
    <row r="166" spans="1:5" ht="12" customHeight="1">
      <c r="A166" s="9" t="s">
        <v>249</v>
      </c>
      <c r="B166" s="73" t="s">
        <v>117</v>
      </c>
      <c r="C166" s="72" t="s">
        <v>117</v>
      </c>
      <c r="D166" s="75">
        <v>0.14299999999999999</v>
      </c>
      <c r="E166" s="72" t="s">
        <v>390</v>
      </c>
    </row>
    <row r="167" spans="1:5" ht="12" customHeight="1">
      <c r="A167" s="9" t="s">
        <v>250</v>
      </c>
      <c r="B167" s="73" t="s">
        <v>117</v>
      </c>
      <c r="C167" s="72" t="s">
        <v>117</v>
      </c>
      <c r="D167" s="75">
        <v>0.218</v>
      </c>
      <c r="E167" s="72" t="s">
        <v>668</v>
      </c>
    </row>
    <row r="168" spans="1:5" ht="12" customHeight="1">
      <c r="A168" s="9" t="s">
        <v>252</v>
      </c>
      <c r="B168" s="73" t="s">
        <v>117</v>
      </c>
      <c r="C168" s="72" t="s">
        <v>117</v>
      </c>
      <c r="D168" s="75">
        <v>0.218</v>
      </c>
      <c r="E168" s="72" t="s">
        <v>668</v>
      </c>
    </row>
    <row r="169" spans="1:5" ht="12" customHeight="1">
      <c r="A169" s="9" t="s">
        <v>253</v>
      </c>
      <c r="B169" s="73" t="s">
        <v>117</v>
      </c>
      <c r="C169" s="72" t="s">
        <v>117</v>
      </c>
      <c r="D169" s="75">
        <v>0.13</v>
      </c>
      <c r="E169" s="72" t="s">
        <v>952</v>
      </c>
    </row>
    <row r="170" spans="1:5" ht="12" customHeight="1">
      <c r="A170" s="9" t="s">
        <v>255</v>
      </c>
      <c r="B170" s="73" t="s">
        <v>117</v>
      </c>
      <c r="C170" s="72" t="s">
        <v>117</v>
      </c>
      <c r="D170" s="75">
        <v>0.26600000000000001</v>
      </c>
      <c r="E170" s="72" t="s">
        <v>782</v>
      </c>
    </row>
    <row r="171" spans="1:5" ht="12" customHeight="1">
      <c r="A171" s="9" t="s">
        <v>257</v>
      </c>
      <c r="B171" s="73" t="s">
        <v>117</v>
      </c>
      <c r="C171" s="72" t="s">
        <v>117</v>
      </c>
      <c r="D171" s="75">
        <v>0.124</v>
      </c>
      <c r="E171" s="72" t="s">
        <v>235</v>
      </c>
    </row>
    <row r="172" spans="1:5" ht="12" customHeight="1">
      <c r="A172" s="9" t="s">
        <v>258</v>
      </c>
      <c r="B172" s="73" t="s">
        <v>117</v>
      </c>
      <c r="C172" s="72" t="s">
        <v>117</v>
      </c>
      <c r="D172" s="75">
        <v>0.125</v>
      </c>
      <c r="E172" s="72" t="s">
        <v>251</v>
      </c>
    </row>
    <row r="173" spans="1:5" ht="12" customHeight="1">
      <c r="A173" s="9" t="s">
        <v>259</v>
      </c>
      <c r="B173" s="73" t="s">
        <v>117</v>
      </c>
      <c r="C173" s="72" t="s">
        <v>117</v>
      </c>
      <c r="D173" s="75">
        <v>0.123</v>
      </c>
      <c r="E173" s="72" t="s">
        <v>246</v>
      </c>
    </row>
    <row r="174" spans="1:5" ht="12" customHeight="1">
      <c r="A174" s="9" t="s">
        <v>260</v>
      </c>
      <c r="B174" s="73" t="s">
        <v>117</v>
      </c>
      <c r="C174" s="72" t="s">
        <v>117</v>
      </c>
      <c r="D174" s="75">
        <v>0.11</v>
      </c>
      <c r="E174" s="72" t="s">
        <v>491</v>
      </c>
    </row>
    <row r="175" spans="1:5" ht="12" customHeight="1">
      <c r="A175" s="9" t="s">
        <v>261</v>
      </c>
      <c r="B175" s="73" t="s">
        <v>117</v>
      </c>
      <c r="C175" s="72" t="s">
        <v>117</v>
      </c>
      <c r="D175" s="75">
        <v>0.247</v>
      </c>
      <c r="E175" s="72" t="s">
        <v>653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0" sqref="B10:C10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0" t="s">
        <v>602</v>
      </c>
      <c r="B2" s="22" t="s">
        <v>598</v>
      </c>
    </row>
    <row r="3" spans="1:3">
      <c r="A3" s="23" t="s">
        <v>599</v>
      </c>
      <c r="B3" s="36">
        <f>B16</f>
        <v>86985</v>
      </c>
    </row>
    <row r="4" spans="1:3">
      <c r="A4" s="23" t="s">
        <v>600</v>
      </c>
      <c r="B4" s="36">
        <f>B26</f>
        <v>21595</v>
      </c>
    </row>
    <row r="5" spans="1:3" ht="13.5" thickBot="1">
      <c r="A5" s="26" t="s">
        <v>601</v>
      </c>
      <c r="B5" s="37">
        <f>B22</f>
        <v>40208</v>
      </c>
    </row>
    <row r="8" spans="1:3">
      <c r="A8" s="19" t="s">
        <v>98</v>
      </c>
      <c r="B8" s="15"/>
      <c r="C8" s="1"/>
    </row>
    <row r="9" spans="1:3">
      <c r="A9" s="18" t="s">
        <v>29</v>
      </c>
      <c r="B9" s="16"/>
      <c r="C9" s="1"/>
    </row>
    <row r="10" spans="1:3" ht="12" customHeight="1">
      <c r="A10" s="7" t="s">
        <v>30</v>
      </c>
      <c r="B10" s="122" t="s">
        <v>866</v>
      </c>
      <c r="C10" s="123"/>
    </row>
    <row r="11" spans="1:3" ht="12" customHeight="1">
      <c r="A11" s="3"/>
      <c r="B11" s="9" t="s">
        <v>31</v>
      </c>
      <c r="C11" s="6" t="s">
        <v>32</v>
      </c>
    </row>
    <row r="12" spans="1:3" ht="38.25">
      <c r="A12" s="9" t="s">
        <v>99</v>
      </c>
      <c r="B12" s="9" t="s">
        <v>30</v>
      </c>
      <c r="C12" s="6" t="s">
        <v>30</v>
      </c>
    </row>
    <row r="13" spans="1:3">
      <c r="A13" s="9" t="s">
        <v>100</v>
      </c>
      <c r="B13" s="70">
        <v>68268</v>
      </c>
      <c r="C13" s="72" t="s">
        <v>928</v>
      </c>
    </row>
    <row r="14" spans="1:3">
      <c r="A14" s="9" t="s">
        <v>101</v>
      </c>
      <c r="B14" s="73" t="s">
        <v>30</v>
      </c>
      <c r="C14" s="72" t="s">
        <v>30</v>
      </c>
    </row>
    <row r="15" spans="1:3" ht="12" customHeight="1">
      <c r="A15" s="9" t="s">
        <v>102</v>
      </c>
      <c r="B15" s="70">
        <v>86531</v>
      </c>
      <c r="C15" s="72" t="s">
        <v>953</v>
      </c>
    </row>
    <row r="16" spans="1:3">
      <c r="A16" s="9" t="s">
        <v>103</v>
      </c>
      <c r="B16" s="70">
        <v>86985</v>
      </c>
      <c r="C16" s="72" t="s">
        <v>954</v>
      </c>
    </row>
    <row r="17" spans="1:3">
      <c r="A17" s="9" t="s">
        <v>104</v>
      </c>
      <c r="B17" s="70">
        <v>86250</v>
      </c>
      <c r="C17" s="72" t="s">
        <v>955</v>
      </c>
    </row>
    <row r="18" spans="1:3">
      <c r="A18" s="9" t="s">
        <v>105</v>
      </c>
      <c r="B18" s="73" t="s">
        <v>30</v>
      </c>
      <c r="C18" s="72" t="s">
        <v>30</v>
      </c>
    </row>
    <row r="19" spans="1:3" ht="12" customHeight="1">
      <c r="A19" s="9" t="s">
        <v>102</v>
      </c>
      <c r="B19" s="70">
        <v>36280</v>
      </c>
      <c r="C19" s="72" t="s">
        <v>956</v>
      </c>
    </row>
    <row r="20" spans="1:3">
      <c r="A20" s="9" t="s">
        <v>106</v>
      </c>
      <c r="B20" s="73" t="s">
        <v>30</v>
      </c>
      <c r="C20" s="72" t="s">
        <v>30</v>
      </c>
    </row>
    <row r="21" spans="1:3" ht="12" customHeight="1">
      <c r="A21" s="9" t="s">
        <v>107</v>
      </c>
      <c r="B21" s="70">
        <v>47554</v>
      </c>
      <c r="C21" s="72" t="s">
        <v>957</v>
      </c>
    </row>
    <row r="22" spans="1:3">
      <c r="A22" s="9" t="s">
        <v>108</v>
      </c>
      <c r="B22" s="70">
        <v>40208</v>
      </c>
      <c r="C22" s="72" t="s">
        <v>958</v>
      </c>
    </row>
    <row r="23" spans="1:3">
      <c r="A23" s="9" t="s">
        <v>109</v>
      </c>
      <c r="B23" s="70">
        <v>60885</v>
      </c>
      <c r="C23" s="72" t="s">
        <v>959</v>
      </c>
    </row>
    <row r="24" spans="1:3" ht="25.5">
      <c r="A24" s="9" t="s">
        <v>110</v>
      </c>
      <c r="B24" s="73" t="s">
        <v>30</v>
      </c>
      <c r="C24" s="72" t="s">
        <v>30</v>
      </c>
    </row>
    <row r="25" spans="1:3">
      <c r="A25" s="9" t="s">
        <v>107</v>
      </c>
      <c r="B25" s="70">
        <v>31858</v>
      </c>
      <c r="C25" s="72" t="s">
        <v>960</v>
      </c>
    </row>
    <row r="26" spans="1:3">
      <c r="A26" s="9" t="s">
        <v>108</v>
      </c>
      <c r="B26" s="70">
        <v>21595</v>
      </c>
      <c r="C26" s="72" t="s">
        <v>961</v>
      </c>
    </row>
    <row r="27" spans="1:3">
      <c r="A27" s="9" t="s">
        <v>109</v>
      </c>
      <c r="B27" s="70">
        <v>63059</v>
      </c>
      <c r="C27" s="72" t="s">
        <v>962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9" sqref="B9:C9"/>
    </sheetView>
  </sheetViews>
  <sheetFormatPr defaultRowHeight="12.75"/>
  <cols>
    <col min="1" max="1" width="11.85546875" style="2" customWidth="1"/>
    <col min="2" max="2" width="27.7109375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0" t="s">
        <v>621</v>
      </c>
      <c r="B2" s="22" t="s">
        <v>620</v>
      </c>
    </row>
    <row r="3" spans="1:7">
      <c r="A3" s="23" t="s">
        <v>622</v>
      </c>
      <c r="B3" s="36">
        <f>D42</f>
        <v>2106</v>
      </c>
    </row>
    <row r="4" spans="1:7" ht="13.5" thickBot="1">
      <c r="A4" s="26" t="s">
        <v>623</v>
      </c>
      <c r="B4" s="37">
        <f>F42</f>
        <v>1232</v>
      </c>
    </row>
    <row r="5" spans="1:7" ht="15">
      <c r="A5"/>
      <c r="B5"/>
    </row>
    <row r="7" spans="1:7" ht="12" customHeight="1">
      <c r="A7" s="19" t="s">
        <v>530</v>
      </c>
      <c r="B7" s="19"/>
      <c r="C7" s="47"/>
      <c r="D7" s="47"/>
      <c r="E7" s="47"/>
      <c r="F7" s="47"/>
      <c r="G7" s="47"/>
    </row>
    <row r="8" spans="1:7" ht="12" customHeight="1">
      <c r="A8" s="19" t="s">
        <v>29</v>
      </c>
      <c r="B8" s="19"/>
      <c r="C8" s="47"/>
      <c r="D8" s="47"/>
      <c r="E8" s="47"/>
      <c r="F8" s="47"/>
      <c r="G8" s="47"/>
    </row>
    <row r="9" spans="1:7" ht="12" customHeight="1">
      <c r="A9" s="48" t="s">
        <v>112</v>
      </c>
      <c r="B9" s="122" t="s">
        <v>866</v>
      </c>
      <c r="C9" s="123"/>
      <c r="D9" s="13"/>
      <c r="E9" s="13"/>
      <c r="F9" s="13"/>
      <c r="G9" s="14"/>
    </row>
    <row r="10" spans="1:7" ht="12" customHeight="1">
      <c r="A10" s="49"/>
      <c r="B10" s="12" t="s">
        <v>531</v>
      </c>
      <c r="C10" s="14"/>
      <c r="D10" s="12" t="s">
        <v>532</v>
      </c>
      <c r="E10" s="14"/>
      <c r="F10" s="12" t="s">
        <v>533</v>
      </c>
      <c r="G10" s="14"/>
    </row>
    <row r="11" spans="1:7" ht="12" customHeight="1">
      <c r="A11" s="50"/>
      <c r="B11" s="12" t="s">
        <v>31</v>
      </c>
      <c r="C11" s="51" t="s">
        <v>32</v>
      </c>
      <c r="D11" s="51" t="s">
        <v>31</v>
      </c>
      <c r="E11" s="51" t="s">
        <v>32</v>
      </c>
      <c r="F11" s="51" t="s">
        <v>31</v>
      </c>
      <c r="G11" s="51" t="s">
        <v>32</v>
      </c>
    </row>
    <row r="12" spans="1:7" ht="12" customHeight="1">
      <c r="A12" s="12" t="s">
        <v>531</v>
      </c>
      <c r="B12" s="70">
        <v>8969</v>
      </c>
      <c r="C12" s="72" t="s">
        <v>91</v>
      </c>
      <c r="D12" s="74">
        <v>4671</v>
      </c>
      <c r="E12" s="72" t="s">
        <v>755</v>
      </c>
      <c r="F12" s="74">
        <v>4298</v>
      </c>
      <c r="G12" s="72" t="s">
        <v>78</v>
      </c>
    </row>
    <row r="13" spans="1:7" ht="12" customHeight="1">
      <c r="A13" s="12" t="s">
        <v>534</v>
      </c>
      <c r="B13" s="73" t="s">
        <v>30</v>
      </c>
      <c r="C13" s="72" t="s">
        <v>30</v>
      </c>
      <c r="D13" s="72" t="s">
        <v>30</v>
      </c>
      <c r="E13" s="72" t="s">
        <v>30</v>
      </c>
      <c r="F13" s="72" t="s">
        <v>30</v>
      </c>
      <c r="G13" s="72" t="s">
        <v>30</v>
      </c>
    </row>
    <row r="14" spans="1:7" ht="12" customHeight="1">
      <c r="A14" s="12" t="s">
        <v>535</v>
      </c>
      <c r="B14" s="76">
        <v>3.3000000000000002E-2</v>
      </c>
      <c r="C14" s="72" t="s">
        <v>154</v>
      </c>
      <c r="D14" s="75">
        <v>8.9999999999999993E-3</v>
      </c>
      <c r="E14" s="72" t="s">
        <v>119</v>
      </c>
      <c r="F14" s="75">
        <v>5.8000000000000003E-2</v>
      </c>
      <c r="G14" s="72" t="s">
        <v>137</v>
      </c>
    </row>
    <row r="15" spans="1:7" ht="12" customHeight="1">
      <c r="A15" s="12" t="s">
        <v>536</v>
      </c>
      <c r="B15" s="76">
        <v>5.5E-2</v>
      </c>
      <c r="C15" s="72" t="s">
        <v>397</v>
      </c>
      <c r="D15" s="75">
        <v>1.7999999999999999E-2</v>
      </c>
      <c r="E15" s="72" t="s">
        <v>356</v>
      </c>
      <c r="F15" s="75">
        <v>9.6000000000000002E-2</v>
      </c>
      <c r="G15" s="72" t="s">
        <v>514</v>
      </c>
    </row>
    <row r="16" spans="1:7" ht="12" customHeight="1">
      <c r="A16" s="12" t="s">
        <v>537</v>
      </c>
      <c r="B16" s="76">
        <v>4.9000000000000002E-2</v>
      </c>
      <c r="C16" s="72" t="s">
        <v>356</v>
      </c>
      <c r="D16" s="75">
        <v>0.02</v>
      </c>
      <c r="E16" s="72" t="s">
        <v>154</v>
      </c>
      <c r="F16" s="75">
        <v>0.08</v>
      </c>
      <c r="G16" s="72" t="s">
        <v>481</v>
      </c>
    </row>
    <row r="17" spans="1:7" ht="12" customHeight="1">
      <c r="A17" s="12" t="s">
        <v>538</v>
      </c>
      <c r="B17" s="76">
        <v>5.3999999999999999E-2</v>
      </c>
      <c r="C17" s="72" t="s">
        <v>356</v>
      </c>
      <c r="D17" s="75">
        <v>0.03</v>
      </c>
      <c r="E17" s="72" t="s">
        <v>141</v>
      </c>
      <c r="F17" s="75">
        <v>0.08</v>
      </c>
      <c r="G17" s="72" t="s">
        <v>514</v>
      </c>
    </row>
    <row r="18" spans="1:7" ht="12" customHeight="1">
      <c r="A18" s="12" t="s">
        <v>539</v>
      </c>
      <c r="B18" s="76">
        <v>4.2000000000000003E-2</v>
      </c>
      <c r="C18" s="72" t="s">
        <v>154</v>
      </c>
      <c r="D18" s="75">
        <v>2.5000000000000001E-2</v>
      </c>
      <c r="E18" s="72" t="s">
        <v>356</v>
      </c>
      <c r="F18" s="75">
        <v>6.0999999999999999E-2</v>
      </c>
      <c r="G18" s="72" t="s">
        <v>256</v>
      </c>
    </row>
    <row r="19" spans="1:7" ht="12" customHeight="1">
      <c r="A19" s="12" t="s">
        <v>540</v>
      </c>
      <c r="B19" s="76">
        <v>0.09</v>
      </c>
      <c r="C19" s="72" t="s">
        <v>382</v>
      </c>
      <c r="D19" s="75">
        <v>2.9000000000000001E-2</v>
      </c>
      <c r="E19" s="72" t="s">
        <v>397</v>
      </c>
      <c r="F19" s="75">
        <v>0.157</v>
      </c>
      <c r="G19" s="72" t="s">
        <v>779</v>
      </c>
    </row>
    <row r="20" spans="1:7" ht="12" customHeight="1">
      <c r="A20" s="12" t="s">
        <v>541</v>
      </c>
      <c r="B20" s="76">
        <v>0.14199999999999999</v>
      </c>
      <c r="C20" s="72" t="s">
        <v>137</v>
      </c>
      <c r="D20" s="75">
        <v>0.11799999999999999</v>
      </c>
      <c r="E20" s="72" t="s">
        <v>390</v>
      </c>
      <c r="F20" s="75">
        <v>0.16800000000000001</v>
      </c>
      <c r="G20" s="72" t="s">
        <v>492</v>
      </c>
    </row>
    <row r="21" spans="1:7" ht="12" customHeight="1">
      <c r="A21" s="12" t="s">
        <v>542</v>
      </c>
      <c r="B21" s="76">
        <v>0.154</v>
      </c>
      <c r="C21" s="72" t="s">
        <v>481</v>
      </c>
      <c r="D21" s="75">
        <v>0.17</v>
      </c>
      <c r="E21" s="72" t="s">
        <v>246</v>
      </c>
      <c r="F21" s="75">
        <v>0.13700000000000001</v>
      </c>
      <c r="G21" s="72" t="s">
        <v>232</v>
      </c>
    </row>
    <row r="22" spans="1:7" ht="12" customHeight="1">
      <c r="A22" s="12" t="s">
        <v>543</v>
      </c>
      <c r="B22" s="76">
        <v>0.11799999999999999</v>
      </c>
      <c r="C22" s="72" t="s">
        <v>137</v>
      </c>
      <c r="D22" s="75">
        <v>0.159</v>
      </c>
      <c r="E22" s="72" t="s">
        <v>246</v>
      </c>
      <c r="F22" s="75">
        <v>7.2999999999999995E-2</v>
      </c>
      <c r="G22" s="72" t="s">
        <v>514</v>
      </c>
    </row>
    <row r="23" spans="1:7" ht="12" customHeight="1">
      <c r="A23" s="12" t="s">
        <v>544</v>
      </c>
      <c r="B23" s="76">
        <v>0.159</v>
      </c>
      <c r="C23" s="72" t="s">
        <v>487</v>
      </c>
      <c r="D23" s="75">
        <v>0.23300000000000001</v>
      </c>
      <c r="E23" s="72" t="s">
        <v>135</v>
      </c>
      <c r="F23" s="75">
        <v>7.9000000000000001E-2</v>
      </c>
      <c r="G23" s="72" t="s">
        <v>484</v>
      </c>
    </row>
    <row r="24" spans="1:7" ht="12" customHeight="1">
      <c r="A24" s="12" t="s">
        <v>545</v>
      </c>
      <c r="B24" s="76">
        <v>0.104</v>
      </c>
      <c r="C24" s="72" t="s">
        <v>377</v>
      </c>
      <c r="D24" s="75">
        <v>0.189</v>
      </c>
      <c r="E24" s="72" t="s">
        <v>658</v>
      </c>
      <c r="F24" s="75">
        <v>0.01</v>
      </c>
      <c r="G24" s="72" t="s">
        <v>132</v>
      </c>
    </row>
    <row r="25" spans="1:7" ht="12" customHeight="1">
      <c r="A25" s="12" t="s">
        <v>546</v>
      </c>
      <c r="B25" s="70">
        <v>55997</v>
      </c>
      <c r="C25" s="72" t="s">
        <v>920</v>
      </c>
      <c r="D25" s="74">
        <v>85612</v>
      </c>
      <c r="E25" s="72" t="s">
        <v>963</v>
      </c>
      <c r="F25" s="74">
        <v>31740</v>
      </c>
      <c r="G25" s="72" t="s">
        <v>964</v>
      </c>
    </row>
    <row r="26" spans="1:7" ht="12" customHeight="1">
      <c r="A26" s="12" t="s">
        <v>30</v>
      </c>
      <c r="B26" s="73" t="s">
        <v>30</v>
      </c>
      <c r="C26" s="72" t="s">
        <v>30</v>
      </c>
      <c r="D26" s="72" t="s">
        <v>30</v>
      </c>
      <c r="E26" s="72" t="s">
        <v>30</v>
      </c>
      <c r="F26" s="72" t="s">
        <v>30</v>
      </c>
      <c r="G26" s="72" t="s">
        <v>30</v>
      </c>
    </row>
    <row r="27" spans="1:7" ht="12" customHeight="1">
      <c r="A27" s="12" t="s">
        <v>547</v>
      </c>
      <c r="B27" s="73" t="s">
        <v>30</v>
      </c>
      <c r="C27" s="72" t="s">
        <v>30</v>
      </c>
      <c r="D27" s="72" t="s">
        <v>30</v>
      </c>
      <c r="E27" s="72" t="s">
        <v>30</v>
      </c>
      <c r="F27" s="72" t="s">
        <v>30</v>
      </c>
      <c r="G27" s="72" t="s">
        <v>30</v>
      </c>
    </row>
    <row r="28" spans="1:7" ht="12" customHeight="1">
      <c r="A28" s="12" t="s">
        <v>548</v>
      </c>
      <c r="B28" s="76">
        <v>3.0000000000000001E-3</v>
      </c>
      <c r="C28" s="72" t="s">
        <v>147</v>
      </c>
      <c r="D28" s="75">
        <v>2E-3</v>
      </c>
      <c r="E28" s="72" t="s">
        <v>147</v>
      </c>
      <c r="F28" s="75">
        <v>3.0000000000000001E-3</v>
      </c>
      <c r="G28" s="72" t="s">
        <v>124</v>
      </c>
    </row>
    <row r="29" spans="1:7" ht="12" customHeight="1">
      <c r="A29" s="12" t="s">
        <v>549</v>
      </c>
      <c r="B29" s="76">
        <v>0.01</v>
      </c>
      <c r="C29" s="72" t="s">
        <v>145</v>
      </c>
      <c r="D29" s="75">
        <v>0.02</v>
      </c>
      <c r="E29" s="72" t="s">
        <v>205</v>
      </c>
      <c r="F29" s="75">
        <v>0</v>
      </c>
      <c r="G29" s="72" t="s">
        <v>130</v>
      </c>
    </row>
    <row r="30" spans="1:7" ht="12" customHeight="1">
      <c r="A30" s="12" t="s">
        <v>550</v>
      </c>
      <c r="B30" s="76">
        <v>2.5999999999999999E-2</v>
      </c>
      <c r="C30" s="72" t="s">
        <v>122</v>
      </c>
      <c r="D30" s="75">
        <v>0</v>
      </c>
      <c r="E30" s="72" t="s">
        <v>150</v>
      </c>
      <c r="F30" s="75">
        <v>5.3999999999999999E-2</v>
      </c>
      <c r="G30" s="72" t="s">
        <v>377</v>
      </c>
    </row>
    <row r="31" spans="1:7" ht="12" customHeight="1">
      <c r="A31" s="12" t="s">
        <v>551</v>
      </c>
      <c r="B31" s="76">
        <v>1.4999999999999999E-2</v>
      </c>
      <c r="C31" s="72" t="s">
        <v>119</v>
      </c>
      <c r="D31" s="75">
        <v>1.2999999999999999E-2</v>
      </c>
      <c r="E31" s="72" t="s">
        <v>119</v>
      </c>
      <c r="F31" s="75">
        <v>1.7999999999999999E-2</v>
      </c>
      <c r="G31" s="72" t="s">
        <v>356</v>
      </c>
    </row>
    <row r="32" spans="1:7" ht="12" customHeight="1">
      <c r="A32" s="12" t="s">
        <v>552</v>
      </c>
      <c r="B32" s="76">
        <v>1.4E-2</v>
      </c>
      <c r="C32" s="72" t="s">
        <v>150</v>
      </c>
      <c r="D32" s="75">
        <v>1.4999999999999999E-2</v>
      </c>
      <c r="E32" s="72" t="s">
        <v>205</v>
      </c>
      <c r="F32" s="75">
        <v>1.2E-2</v>
      </c>
      <c r="G32" s="72" t="s">
        <v>119</v>
      </c>
    </row>
    <row r="33" spans="1:7" ht="12" customHeight="1">
      <c r="A33" s="12" t="s">
        <v>553</v>
      </c>
      <c r="B33" s="76">
        <v>1.7999999999999999E-2</v>
      </c>
      <c r="C33" s="72" t="s">
        <v>119</v>
      </c>
      <c r="D33" s="75">
        <v>1.6E-2</v>
      </c>
      <c r="E33" s="72" t="s">
        <v>154</v>
      </c>
      <c r="F33" s="75">
        <v>0.02</v>
      </c>
      <c r="G33" s="72" t="s">
        <v>141</v>
      </c>
    </row>
    <row r="34" spans="1:7" ht="12" customHeight="1">
      <c r="A34" s="12" t="s">
        <v>554</v>
      </c>
      <c r="B34" s="76">
        <v>3.7999999999999999E-2</v>
      </c>
      <c r="C34" s="72" t="s">
        <v>141</v>
      </c>
      <c r="D34" s="75">
        <v>3.5000000000000003E-2</v>
      </c>
      <c r="E34" s="72" t="s">
        <v>243</v>
      </c>
      <c r="F34" s="75">
        <v>0.04</v>
      </c>
      <c r="G34" s="72" t="s">
        <v>382</v>
      </c>
    </row>
    <row r="35" spans="1:7" ht="12" customHeight="1">
      <c r="A35" s="12" t="s">
        <v>555</v>
      </c>
      <c r="B35" s="76">
        <v>1.7000000000000001E-2</v>
      </c>
      <c r="C35" s="72" t="s">
        <v>130</v>
      </c>
      <c r="D35" s="75">
        <v>1.2999999999999999E-2</v>
      </c>
      <c r="E35" s="72" t="s">
        <v>119</v>
      </c>
      <c r="F35" s="75">
        <v>2.1999999999999999E-2</v>
      </c>
      <c r="G35" s="72" t="s">
        <v>356</v>
      </c>
    </row>
    <row r="36" spans="1:7" ht="12" customHeight="1">
      <c r="A36" s="12" t="s">
        <v>556</v>
      </c>
      <c r="B36" s="76">
        <v>4.3999999999999997E-2</v>
      </c>
      <c r="C36" s="72" t="s">
        <v>356</v>
      </c>
      <c r="D36" s="75">
        <v>4.9000000000000002E-2</v>
      </c>
      <c r="E36" s="72" t="s">
        <v>251</v>
      </c>
      <c r="F36" s="75">
        <v>3.9E-2</v>
      </c>
      <c r="G36" s="72" t="s">
        <v>251</v>
      </c>
    </row>
    <row r="37" spans="1:7" ht="12" customHeight="1">
      <c r="A37" s="12" t="s">
        <v>557</v>
      </c>
      <c r="B37" s="76">
        <v>0.05</v>
      </c>
      <c r="C37" s="72" t="s">
        <v>483</v>
      </c>
      <c r="D37" s="75">
        <v>3.6999999999999998E-2</v>
      </c>
      <c r="E37" s="72" t="s">
        <v>235</v>
      </c>
      <c r="F37" s="75">
        <v>6.4000000000000001E-2</v>
      </c>
      <c r="G37" s="72" t="s">
        <v>390</v>
      </c>
    </row>
    <row r="38" spans="1:7" ht="12" customHeight="1">
      <c r="A38" s="12" t="s">
        <v>558</v>
      </c>
      <c r="B38" s="76">
        <v>0.28499999999999998</v>
      </c>
      <c r="C38" s="72" t="s">
        <v>489</v>
      </c>
      <c r="D38" s="75">
        <v>0.153</v>
      </c>
      <c r="E38" s="72" t="s">
        <v>135</v>
      </c>
      <c r="F38" s="75">
        <v>0.42799999999999999</v>
      </c>
      <c r="G38" s="72" t="s">
        <v>655</v>
      </c>
    </row>
    <row r="39" spans="1:7" ht="12" customHeight="1">
      <c r="A39" s="12" t="s">
        <v>559</v>
      </c>
      <c r="B39" s="76">
        <v>0.152</v>
      </c>
      <c r="C39" s="72" t="s">
        <v>487</v>
      </c>
      <c r="D39" s="75">
        <v>0.112</v>
      </c>
      <c r="E39" s="72" t="s">
        <v>666</v>
      </c>
      <c r="F39" s="75">
        <v>0.19400000000000001</v>
      </c>
      <c r="G39" s="72" t="s">
        <v>653</v>
      </c>
    </row>
    <row r="40" spans="1:7" ht="12" customHeight="1">
      <c r="A40" s="12" t="s">
        <v>560</v>
      </c>
      <c r="B40" s="76">
        <v>0.314</v>
      </c>
      <c r="C40" s="72" t="s">
        <v>484</v>
      </c>
      <c r="D40" s="75">
        <v>0.53400000000000003</v>
      </c>
      <c r="E40" s="72" t="s">
        <v>704</v>
      </c>
      <c r="F40" s="75">
        <v>7.4999999999999997E-2</v>
      </c>
      <c r="G40" s="72" t="s">
        <v>485</v>
      </c>
    </row>
    <row r="41" spans="1:7" ht="12" customHeight="1">
      <c r="A41" s="12" t="s">
        <v>561</v>
      </c>
      <c r="B41" s="76">
        <v>1.4999999999999999E-2</v>
      </c>
      <c r="C41" s="72" t="s">
        <v>130</v>
      </c>
      <c r="D41" s="72" t="s">
        <v>117</v>
      </c>
      <c r="E41" s="72" t="s">
        <v>117</v>
      </c>
      <c r="F41" s="75">
        <v>3.1E-2</v>
      </c>
      <c r="G41" s="72" t="s">
        <v>483</v>
      </c>
    </row>
    <row r="42" spans="1:7" ht="12" customHeight="1">
      <c r="A42" s="12" t="s">
        <v>562</v>
      </c>
      <c r="B42" s="70">
        <v>1451</v>
      </c>
      <c r="C42" s="72" t="s">
        <v>738</v>
      </c>
      <c r="D42" s="74">
        <v>2106</v>
      </c>
      <c r="E42" s="72" t="s">
        <v>83</v>
      </c>
      <c r="F42" s="74">
        <v>1232</v>
      </c>
      <c r="G42" s="72" t="s">
        <v>645</v>
      </c>
    </row>
    <row r="43" spans="1:7" ht="12" customHeight="1">
      <c r="A43" s="12" t="s">
        <v>30</v>
      </c>
      <c r="B43" s="73" t="s">
        <v>30</v>
      </c>
      <c r="C43" s="72" t="s">
        <v>30</v>
      </c>
      <c r="D43" s="72" t="s">
        <v>30</v>
      </c>
      <c r="E43" s="72" t="s">
        <v>30</v>
      </c>
      <c r="F43" s="72" t="s">
        <v>30</v>
      </c>
      <c r="G43" s="72" t="s">
        <v>30</v>
      </c>
    </row>
    <row r="44" spans="1:7" ht="12" customHeight="1">
      <c r="A44" s="12" t="s">
        <v>564</v>
      </c>
      <c r="B44" s="73" t="s">
        <v>30</v>
      </c>
      <c r="C44" s="72" t="s">
        <v>30</v>
      </c>
      <c r="D44" s="72" t="s">
        <v>30</v>
      </c>
      <c r="E44" s="72" t="s">
        <v>30</v>
      </c>
      <c r="F44" s="72" t="s">
        <v>30</v>
      </c>
      <c r="G44" s="72" t="s">
        <v>30</v>
      </c>
    </row>
    <row r="45" spans="1:7" ht="12" customHeight="1">
      <c r="A45" s="12" t="s">
        <v>565</v>
      </c>
      <c r="B45" s="76">
        <v>0.184</v>
      </c>
      <c r="C45" s="72" t="s">
        <v>137</v>
      </c>
      <c r="D45" s="75">
        <v>7.4999999999999997E-2</v>
      </c>
      <c r="E45" s="72" t="s">
        <v>390</v>
      </c>
      <c r="F45" s="75">
        <v>0.30199999999999999</v>
      </c>
      <c r="G45" s="72" t="s">
        <v>657</v>
      </c>
    </row>
    <row r="46" spans="1:7" ht="12" customHeight="1">
      <c r="A46" s="12" t="s">
        <v>566</v>
      </c>
      <c r="B46" s="76">
        <v>2E-3</v>
      </c>
      <c r="C46" s="72" t="s">
        <v>334</v>
      </c>
      <c r="D46" s="75">
        <v>2E-3</v>
      </c>
      <c r="E46" s="72" t="s">
        <v>147</v>
      </c>
      <c r="F46" s="75">
        <v>2E-3</v>
      </c>
      <c r="G46" s="72" t="s">
        <v>147</v>
      </c>
    </row>
    <row r="47" spans="1:7" ht="12" customHeight="1">
      <c r="A47" s="12" t="s">
        <v>567</v>
      </c>
      <c r="B47" s="76">
        <v>1.7999999999999999E-2</v>
      </c>
      <c r="C47" s="72" t="s">
        <v>130</v>
      </c>
      <c r="D47" s="75">
        <v>3.0000000000000001E-3</v>
      </c>
      <c r="E47" s="72" t="s">
        <v>163</v>
      </c>
      <c r="F47" s="75">
        <v>3.4000000000000002E-2</v>
      </c>
      <c r="G47" s="72" t="s">
        <v>243</v>
      </c>
    </row>
    <row r="48" spans="1:7" ht="12" customHeight="1">
      <c r="A48" s="12" t="s">
        <v>568</v>
      </c>
      <c r="B48" s="76">
        <v>0.16400000000000001</v>
      </c>
      <c r="C48" s="72" t="s">
        <v>237</v>
      </c>
      <c r="D48" s="75">
        <v>7.0000000000000007E-2</v>
      </c>
      <c r="E48" s="72" t="s">
        <v>487</v>
      </c>
      <c r="F48" s="75">
        <v>0.26600000000000001</v>
      </c>
      <c r="G48" s="72" t="s">
        <v>965</v>
      </c>
    </row>
    <row r="49" spans="1:7" ht="12" customHeight="1">
      <c r="A49" s="12" t="s">
        <v>569</v>
      </c>
      <c r="B49" s="76">
        <v>0.13200000000000001</v>
      </c>
      <c r="C49" s="72" t="s">
        <v>390</v>
      </c>
      <c r="D49" s="75">
        <v>5.3999999999999999E-2</v>
      </c>
      <c r="E49" s="72" t="s">
        <v>387</v>
      </c>
      <c r="F49" s="75">
        <v>0.218</v>
      </c>
      <c r="G49" s="72" t="s">
        <v>669</v>
      </c>
    </row>
    <row r="50" spans="1:7" ht="12" customHeight="1">
      <c r="A50" s="12" t="s">
        <v>566</v>
      </c>
      <c r="B50" s="76">
        <v>8.0000000000000002E-3</v>
      </c>
      <c r="C50" s="72" t="s">
        <v>150</v>
      </c>
      <c r="D50" s="75">
        <v>2E-3</v>
      </c>
      <c r="E50" s="72" t="s">
        <v>163</v>
      </c>
      <c r="F50" s="75">
        <v>1.4999999999999999E-2</v>
      </c>
      <c r="G50" s="72" t="s">
        <v>141</v>
      </c>
    </row>
    <row r="51" spans="1:7" ht="12" customHeight="1">
      <c r="A51" s="12" t="s">
        <v>567</v>
      </c>
      <c r="B51" s="76">
        <v>1.4E-2</v>
      </c>
      <c r="C51" s="72" t="s">
        <v>119</v>
      </c>
      <c r="D51" s="75">
        <v>7.0000000000000001E-3</v>
      </c>
      <c r="E51" s="72" t="s">
        <v>150</v>
      </c>
      <c r="F51" s="75">
        <v>2.1999999999999999E-2</v>
      </c>
      <c r="G51" s="72" t="s">
        <v>356</v>
      </c>
    </row>
    <row r="52" spans="1:7" ht="12" customHeight="1">
      <c r="A52" s="12" t="s">
        <v>568</v>
      </c>
      <c r="B52" s="76">
        <v>0.11</v>
      </c>
      <c r="C52" s="72" t="s">
        <v>487</v>
      </c>
      <c r="D52" s="75">
        <v>4.4999999999999998E-2</v>
      </c>
      <c r="E52" s="72" t="s">
        <v>387</v>
      </c>
      <c r="F52" s="75">
        <v>0.18</v>
      </c>
      <c r="G52" s="72" t="s">
        <v>657</v>
      </c>
    </row>
    <row r="53" spans="1:7" ht="12" customHeight="1">
      <c r="A53" s="12" t="s">
        <v>541</v>
      </c>
      <c r="B53" s="76">
        <v>0.13700000000000001</v>
      </c>
      <c r="C53" s="72" t="s">
        <v>256</v>
      </c>
      <c r="D53" s="75">
        <v>0.11799999999999999</v>
      </c>
      <c r="E53" s="72" t="s">
        <v>390</v>
      </c>
      <c r="F53" s="75">
        <v>0.158</v>
      </c>
      <c r="G53" s="72" t="s">
        <v>231</v>
      </c>
    </row>
    <row r="54" spans="1:7" ht="12" customHeight="1">
      <c r="A54" s="12" t="s">
        <v>566</v>
      </c>
      <c r="B54" s="76">
        <v>1.9E-2</v>
      </c>
      <c r="C54" s="72" t="s">
        <v>205</v>
      </c>
      <c r="D54" s="75">
        <v>2.4E-2</v>
      </c>
      <c r="E54" s="72" t="s">
        <v>397</v>
      </c>
      <c r="F54" s="75">
        <v>1.2999999999999999E-2</v>
      </c>
      <c r="G54" s="72" t="s">
        <v>243</v>
      </c>
    </row>
    <row r="55" spans="1:7" ht="12" customHeight="1">
      <c r="A55" s="12" t="s">
        <v>567</v>
      </c>
      <c r="B55" s="76">
        <v>0.03</v>
      </c>
      <c r="C55" s="72" t="s">
        <v>356</v>
      </c>
      <c r="D55" s="75">
        <v>2.5000000000000001E-2</v>
      </c>
      <c r="E55" s="72" t="s">
        <v>356</v>
      </c>
      <c r="F55" s="75">
        <v>3.5999999999999997E-2</v>
      </c>
      <c r="G55" s="72" t="s">
        <v>137</v>
      </c>
    </row>
    <row r="56" spans="1:7" ht="12" customHeight="1">
      <c r="A56" s="12" t="s">
        <v>568</v>
      </c>
      <c r="B56" s="76">
        <v>8.7999999999999995E-2</v>
      </c>
      <c r="C56" s="72" t="s">
        <v>382</v>
      </c>
      <c r="D56" s="75">
        <v>6.8000000000000005E-2</v>
      </c>
      <c r="E56" s="72" t="s">
        <v>256</v>
      </c>
      <c r="F56" s="75">
        <v>0.109</v>
      </c>
      <c r="G56" s="72" t="s">
        <v>246</v>
      </c>
    </row>
    <row r="57" spans="1:7" ht="12" customHeight="1">
      <c r="A57" s="12" t="s">
        <v>542</v>
      </c>
      <c r="B57" s="76">
        <v>0.153</v>
      </c>
      <c r="C57" s="72" t="s">
        <v>481</v>
      </c>
      <c r="D57" s="75">
        <v>0.17</v>
      </c>
      <c r="E57" s="72" t="s">
        <v>246</v>
      </c>
      <c r="F57" s="75">
        <v>0.13500000000000001</v>
      </c>
      <c r="G57" s="72" t="s">
        <v>232</v>
      </c>
    </row>
    <row r="58" spans="1:7" ht="12" customHeight="1">
      <c r="A58" s="12" t="s">
        <v>566</v>
      </c>
      <c r="B58" s="76">
        <v>2.9000000000000001E-2</v>
      </c>
      <c r="C58" s="72" t="s">
        <v>132</v>
      </c>
      <c r="D58" s="75">
        <v>2.7E-2</v>
      </c>
      <c r="E58" s="72" t="s">
        <v>483</v>
      </c>
      <c r="F58" s="75">
        <v>0.03</v>
      </c>
      <c r="G58" s="72" t="s">
        <v>356</v>
      </c>
    </row>
    <row r="59" spans="1:7" ht="12" customHeight="1">
      <c r="A59" s="12" t="s">
        <v>567</v>
      </c>
      <c r="B59" s="76">
        <v>6.3E-2</v>
      </c>
      <c r="C59" s="72" t="s">
        <v>387</v>
      </c>
      <c r="D59" s="75">
        <v>6.5000000000000002E-2</v>
      </c>
      <c r="E59" s="72" t="s">
        <v>488</v>
      </c>
      <c r="F59" s="75">
        <v>0.06</v>
      </c>
      <c r="G59" s="72" t="s">
        <v>484</v>
      </c>
    </row>
    <row r="60" spans="1:7" ht="12" customHeight="1">
      <c r="A60" s="12" t="s">
        <v>568</v>
      </c>
      <c r="B60" s="76">
        <v>6.2E-2</v>
      </c>
      <c r="C60" s="72" t="s">
        <v>387</v>
      </c>
      <c r="D60" s="75">
        <v>7.8E-2</v>
      </c>
      <c r="E60" s="72" t="s">
        <v>390</v>
      </c>
      <c r="F60" s="75">
        <v>4.3999999999999997E-2</v>
      </c>
      <c r="G60" s="72" t="s">
        <v>382</v>
      </c>
    </row>
    <row r="61" spans="1:7" ht="12" customHeight="1">
      <c r="A61" s="12" t="s">
        <v>570</v>
      </c>
      <c r="B61" s="76">
        <v>0.376</v>
      </c>
      <c r="C61" s="72" t="s">
        <v>514</v>
      </c>
      <c r="D61" s="75">
        <v>0.58099999999999996</v>
      </c>
      <c r="E61" s="72" t="s">
        <v>785</v>
      </c>
      <c r="F61" s="75">
        <v>0.154</v>
      </c>
      <c r="G61" s="72" t="s">
        <v>231</v>
      </c>
    </row>
    <row r="62" spans="1:7" ht="12" customHeight="1">
      <c r="A62" s="12" t="s">
        <v>566</v>
      </c>
      <c r="B62" s="76">
        <v>0.14899999999999999</v>
      </c>
      <c r="C62" s="72" t="s">
        <v>237</v>
      </c>
      <c r="D62" s="75">
        <v>0.21299999999999999</v>
      </c>
      <c r="E62" s="72" t="s">
        <v>231</v>
      </c>
      <c r="F62" s="75">
        <v>0.08</v>
      </c>
      <c r="G62" s="72" t="s">
        <v>484</v>
      </c>
    </row>
    <row r="63" spans="1:7" ht="12" customHeight="1">
      <c r="A63" s="12" t="s">
        <v>567</v>
      </c>
      <c r="B63" s="76">
        <v>0.13700000000000001</v>
      </c>
      <c r="C63" s="72" t="s">
        <v>390</v>
      </c>
      <c r="D63" s="75">
        <v>0.20599999999999999</v>
      </c>
      <c r="E63" s="72" t="s">
        <v>232</v>
      </c>
      <c r="F63" s="75">
        <v>6.3E-2</v>
      </c>
      <c r="G63" s="72" t="s">
        <v>484</v>
      </c>
    </row>
    <row r="64" spans="1:7" ht="12" customHeight="1">
      <c r="A64" s="12" t="s">
        <v>568</v>
      </c>
      <c r="B64" s="76">
        <v>0.09</v>
      </c>
      <c r="C64" s="72" t="s">
        <v>251</v>
      </c>
      <c r="D64" s="75">
        <v>0.16200000000000001</v>
      </c>
      <c r="E64" s="72" t="s">
        <v>658</v>
      </c>
      <c r="F64" s="75">
        <v>1.0999999999999999E-2</v>
      </c>
      <c r="G64" s="72" t="s">
        <v>154</v>
      </c>
    </row>
    <row r="65" spans="1:7" ht="12" customHeight="1">
      <c r="A65" s="12" t="s">
        <v>571</v>
      </c>
      <c r="B65" s="76">
        <v>3.0000000000000001E-3</v>
      </c>
      <c r="C65" s="72" t="s">
        <v>147</v>
      </c>
      <c r="D65" s="75">
        <v>3.0000000000000001E-3</v>
      </c>
      <c r="E65" s="72" t="s">
        <v>163</v>
      </c>
      <c r="F65" s="75">
        <v>3.0000000000000001E-3</v>
      </c>
      <c r="G65" s="72" t="s">
        <v>163</v>
      </c>
    </row>
    <row r="66" spans="1:7" ht="12" customHeight="1">
      <c r="A66" s="12" t="s">
        <v>561</v>
      </c>
      <c r="B66" s="76">
        <v>1.4999999999999999E-2</v>
      </c>
      <c r="C66" s="72" t="s">
        <v>130</v>
      </c>
      <c r="D66" s="72" t="s">
        <v>117</v>
      </c>
      <c r="E66" s="72" t="s">
        <v>117</v>
      </c>
      <c r="F66" s="75">
        <v>3.1E-2</v>
      </c>
      <c r="G66" s="72" t="s">
        <v>483</v>
      </c>
    </row>
  </sheetData>
  <mergeCells count="1">
    <mergeCell ref="B9:C9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C7" sqref="C7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24" t="s">
        <v>605</v>
      </c>
      <c r="B2" s="125"/>
    </row>
    <row r="3" spans="1:5">
      <c r="A3" s="126"/>
      <c r="B3" s="127"/>
    </row>
    <row r="4" spans="1:5">
      <c r="A4" s="23" t="s">
        <v>31</v>
      </c>
      <c r="B4" s="39" t="s">
        <v>113</v>
      </c>
    </row>
    <row r="5" spans="1:5" ht="13.5" thickBot="1">
      <c r="A5" s="38">
        <f>SUM(B190:B191)</f>
        <v>2628</v>
      </c>
      <c r="B5" s="109">
        <f>SUM(D190:D191)</f>
        <v>0.63300000000000001</v>
      </c>
    </row>
    <row r="8" spans="1:5" ht="12.75" customHeight="1">
      <c r="A8" s="18" t="s">
        <v>262</v>
      </c>
      <c r="B8" s="16"/>
      <c r="C8" s="5"/>
      <c r="D8" s="5"/>
      <c r="E8" s="5"/>
    </row>
    <row r="9" spans="1:5">
      <c r="A9" s="18" t="s">
        <v>29</v>
      </c>
      <c r="B9" s="16"/>
      <c r="C9" s="16"/>
      <c r="D9" s="16"/>
      <c r="E9" s="5"/>
    </row>
    <row r="10" spans="1:5">
      <c r="A10" s="17" t="s">
        <v>112</v>
      </c>
      <c r="B10" s="122" t="s">
        <v>866</v>
      </c>
      <c r="C10" s="123"/>
      <c r="D10" s="10"/>
      <c r="E10" s="11"/>
    </row>
    <row r="11" spans="1:5" ht="15" customHeight="1">
      <c r="A11" s="3"/>
      <c r="B11" s="9" t="s">
        <v>31</v>
      </c>
      <c r="C11" s="6" t="s">
        <v>32</v>
      </c>
      <c r="D11" s="6" t="s">
        <v>113</v>
      </c>
      <c r="E11" s="6" t="s">
        <v>114</v>
      </c>
    </row>
    <row r="12" spans="1:5" ht="12" customHeight="1">
      <c r="A12" s="9" t="s">
        <v>263</v>
      </c>
      <c r="B12" s="9" t="s">
        <v>30</v>
      </c>
      <c r="C12" s="6" t="s">
        <v>30</v>
      </c>
      <c r="D12" s="6" t="s">
        <v>30</v>
      </c>
      <c r="E12" s="6" t="s">
        <v>30</v>
      </c>
    </row>
    <row r="13" spans="1:5" ht="12" customHeight="1">
      <c r="A13" s="9" t="s">
        <v>264</v>
      </c>
      <c r="B13" s="70">
        <v>9779</v>
      </c>
      <c r="C13" s="72" t="s">
        <v>891</v>
      </c>
      <c r="D13" s="74">
        <v>9779</v>
      </c>
      <c r="E13" s="72" t="s">
        <v>117</v>
      </c>
    </row>
    <row r="14" spans="1:5" ht="12" customHeight="1">
      <c r="A14" s="9" t="s">
        <v>265</v>
      </c>
      <c r="B14" s="70">
        <v>8969</v>
      </c>
      <c r="C14" s="72" t="s">
        <v>91</v>
      </c>
      <c r="D14" s="75">
        <v>0.91700000000000004</v>
      </c>
      <c r="E14" s="72" t="s">
        <v>137</v>
      </c>
    </row>
    <row r="15" spans="1:5" ht="12" customHeight="1">
      <c r="A15" s="9" t="s">
        <v>266</v>
      </c>
      <c r="B15" s="71">
        <v>810</v>
      </c>
      <c r="C15" s="72" t="s">
        <v>674</v>
      </c>
      <c r="D15" s="75">
        <v>8.3000000000000004E-2</v>
      </c>
      <c r="E15" s="72" t="s">
        <v>137</v>
      </c>
    </row>
    <row r="16" spans="1:5" ht="12" customHeight="1">
      <c r="A16" s="9" t="s">
        <v>30</v>
      </c>
      <c r="B16" s="73" t="s">
        <v>30</v>
      </c>
      <c r="C16" s="72" t="s">
        <v>30</v>
      </c>
      <c r="D16" s="72" t="s">
        <v>30</v>
      </c>
      <c r="E16" s="72" t="s">
        <v>30</v>
      </c>
    </row>
    <row r="17" spans="1:5" ht="12" customHeight="1">
      <c r="A17" s="9" t="s">
        <v>267</v>
      </c>
      <c r="B17" s="71">
        <v>3.5</v>
      </c>
      <c r="C17" s="72" t="s">
        <v>251</v>
      </c>
      <c r="D17" s="72" t="s">
        <v>117</v>
      </c>
      <c r="E17" s="72" t="s">
        <v>117</v>
      </c>
    </row>
    <row r="18" spans="1:5" ht="12" customHeight="1">
      <c r="A18" s="9" t="s">
        <v>268</v>
      </c>
      <c r="B18" s="71">
        <v>4.7</v>
      </c>
      <c r="C18" s="72" t="s">
        <v>488</v>
      </c>
      <c r="D18" s="72" t="s">
        <v>117</v>
      </c>
      <c r="E18" s="72" t="s">
        <v>117</v>
      </c>
    </row>
    <row r="19" spans="1:5" ht="12" customHeight="1">
      <c r="A19" s="9" t="s">
        <v>30</v>
      </c>
      <c r="B19" s="73" t="s">
        <v>30</v>
      </c>
      <c r="C19" s="72" t="s">
        <v>30</v>
      </c>
      <c r="D19" s="72" t="s">
        <v>30</v>
      </c>
      <c r="E19" s="72" t="s">
        <v>30</v>
      </c>
    </row>
    <row r="20" spans="1:5" ht="12" customHeight="1">
      <c r="A20" s="9" t="s">
        <v>269</v>
      </c>
      <c r="B20" s="73" t="s">
        <v>30</v>
      </c>
      <c r="C20" s="72" t="s">
        <v>30</v>
      </c>
      <c r="D20" s="72" t="s">
        <v>30</v>
      </c>
      <c r="E20" s="72" t="s">
        <v>30</v>
      </c>
    </row>
    <row r="21" spans="1:5" ht="12" customHeight="1">
      <c r="A21" s="9" t="s">
        <v>264</v>
      </c>
      <c r="B21" s="70">
        <v>9779</v>
      </c>
      <c r="C21" s="72" t="s">
        <v>891</v>
      </c>
      <c r="D21" s="74">
        <v>9779</v>
      </c>
      <c r="E21" s="72" t="s">
        <v>117</v>
      </c>
    </row>
    <row r="22" spans="1:5" ht="12" customHeight="1">
      <c r="A22" s="9" t="s">
        <v>270</v>
      </c>
      <c r="B22" s="70">
        <v>2698</v>
      </c>
      <c r="C22" s="72" t="s">
        <v>809</v>
      </c>
      <c r="D22" s="75">
        <v>0.27600000000000002</v>
      </c>
      <c r="E22" s="72" t="s">
        <v>484</v>
      </c>
    </row>
    <row r="23" spans="1:5" ht="12" customHeight="1">
      <c r="A23" s="9" t="s">
        <v>271</v>
      </c>
      <c r="B23" s="70">
        <v>1326</v>
      </c>
      <c r="C23" s="72" t="s">
        <v>824</v>
      </c>
      <c r="D23" s="75">
        <v>0.13600000000000001</v>
      </c>
      <c r="E23" s="72" t="s">
        <v>377</v>
      </c>
    </row>
    <row r="24" spans="1:5" ht="12" customHeight="1">
      <c r="A24" s="9" t="s">
        <v>272</v>
      </c>
      <c r="B24" s="70">
        <v>1045</v>
      </c>
      <c r="C24" s="72" t="s">
        <v>88</v>
      </c>
      <c r="D24" s="75">
        <v>0.107</v>
      </c>
      <c r="E24" s="72" t="s">
        <v>243</v>
      </c>
    </row>
    <row r="25" spans="1:5" ht="12" customHeight="1">
      <c r="A25" s="9" t="s">
        <v>273</v>
      </c>
      <c r="B25" s="70">
        <v>1111</v>
      </c>
      <c r="C25" s="72" t="s">
        <v>82</v>
      </c>
      <c r="D25" s="75">
        <v>0.114</v>
      </c>
      <c r="E25" s="72" t="s">
        <v>251</v>
      </c>
    </row>
    <row r="26" spans="1:5" ht="12" customHeight="1">
      <c r="A26" s="9" t="s">
        <v>274</v>
      </c>
      <c r="B26" s="70">
        <v>1161</v>
      </c>
      <c r="C26" s="72" t="s">
        <v>735</v>
      </c>
      <c r="D26" s="75">
        <v>0.11899999999999999</v>
      </c>
      <c r="E26" s="72" t="s">
        <v>137</v>
      </c>
    </row>
    <row r="27" spans="1:5" ht="12" customHeight="1">
      <c r="A27" s="9" t="s">
        <v>275</v>
      </c>
      <c r="B27" s="71">
        <v>558</v>
      </c>
      <c r="C27" s="72" t="s">
        <v>639</v>
      </c>
      <c r="D27" s="75">
        <v>5.7000000000000002E-2</v>
      </c>
      <c r="E27" s="72" t="s">
        <v>243</v>
      </c>
    </row>
    <row r="28" spans="1:5" ht="12" customHeight="1">
      <c r="A28" s="9" t="s">
        <v>276</v>
      </c>
      <c r="B28" s="70">
        <v>1880</v>
      </c>
      <c r="C28" s="72" t="s">
        <v>769</v>
      </c>
      <c r="D28" s="75">
        <v>0.192</v>
      </c>
      <c r="E28" s="72" t="s">
        <v>487</v>
      </c>
    </row>
    <row r="29" spans="1:5" ht="12" customHeight="1">
      <c r="A29" s="9" t="s">
        <v>277</v>
      </c>
      <c r="B29" s="71">
        <v>0</v>
      </c>
      <c r="C29" s="72" t="s">
        <v>871</v>
      </c>
      <c r="D29" s="75">
        <v>0</v>
      </c>
      <c r="E29" s="72" t="s">
        <v>147</v>
      </c>
    </row>
    <row r="30" spans="1:5" ht="12" customHeight="1">
      <c r="A30" s="9" t="s">
        <v>278</v>
      </c>
      <c r="B30" s="71">
        <v>0</v>
      </c>
      <c r="C30" s="72" t="s">
        <v>871</v>
      </c>
      <c r="D30" s="75">
        <v>0</v>
      </c>
      <c r="E30" s="72" t="s">
        <v>147</v>
      </c>
    </row>
    <row r="31" spans="1:5" ht="12" customHeight="1">
      <c r="A31" s="9" t="s">
        <v>30</v>
      </c>
      <c r="B31" s="73" t="s">
        <v>30</v>
      </c>
      <c r="C31" s="72" t="s">
        <v>30</v>
      </c>
      <c r="D31" s="72" t="s">
        <v>30</v>
      </c>
      <c r="E31" s="72" t="s">
        <v>30</v>
      </c>
    </row>
    <row r="32" spans="1:5" ht="12" customHeight="1">
      <c r="A32" s="9" t="s">
        <v>279</v>
      </c>
      <c r="B32" s="73" t="s">
        <v>30</v>
      </c>
      <c r="C32" s="72" t="s">
        <v>30</v>
      </c>
      <c r="D32" s="72" t="s">
        <v>30</v>
      </c>
      <c r="E32" s="72" t="s">
        <v>30</v>
      </c>
    </row>
    <row r="33" spans="1:5" ht="12" customHeight="1">
      <c r="A33" s="9" t="s">
        <v>264</v>
      </c>
      <c r="B33" s="70">
        <v>9779</v>
      </c>
      <c r="C33" s="72" t="s">
        <v>891</v>
      </c>
      <c r="D33" s="74">
        <v>9779</v>
      </c>
      <c r="E33" s="72" t="s">
        <v>117</v>
      </c>
    </row>
    <row r="34" spans="1:5" ht="12" customHeight="1">
      <c r="A34" s="9" t="s">
        <v>280</v>
      </c>
      <c r="B34" s="71">
        <v>0</v>
      </c>
      <c r="C34" s="72" t="s">
        <v>871</v>
      </c>
      <c r="D34" s="75">
        <v>0</v>
      </c>
      <c r="E34" s="72" t="s">
        <v>147</v>
      </c>
    </row>
    <row r="35" spans="1:5" ht="12" customHeight="1">
      <c r="A35" s="9" t="s">
        <v>281</v>
      </c>
      <c r="B35" s="71">
        <v>799</v>
      </c>
      <c r="C35" s="72" t="s">
        <v>651</v>
      </c>
      <c r="D35" s="75">
        <v>8.2000000000000003E-2</v>
      </c>
      <c r="E35" s="72" t="s">
        <v>356</v>
      </c>
    </row>
    <row r="36" spans="1:5" ht="12" customHeight="1">
      <c r="A36" s="9" t="s">
        <v>282</v>
      </c>
      <c r="B36" s="71">
        <v>663</v>
      </c>
      <c r="C36" s="72" t="s">
        <v>917</v>
      </c>
      <c r="D36" s="75">
        <v>6.8000000000000005E-2</v>
      </c>
      <c r="E36" s="72" t="s">
        <v>483</v>
      </c>
    </row>
    <row r="37" spans="1:5" ht="12" customHeight="1">
      <c r="A37" s="9" t="s">
        <v>283</v>
      </c>
      <c r="B37" s="71">
        <v>830</v>
      </c>
      <c r="C37" s="72" t="s">
        <v>808</v>
      </c>
      <c r="D37" s="75">
        <v>8.5000000000000006E-2</v>
      </c>
      <c r="E37" s="72" t="s">
        <v>483</v>
      </c>
    </row>
    <row r="38" spans="1:5" ht="12" customHeight="1">
      <c r="A38" s="9" t="s">
        <v>284</v>
      </c>
      <c r="B38" s="70">
        <v>1275</v>
      </c>
      <c r="C38" s="72" t="s">
        <v>697</v>
      </c>
      <c r="D38" s="75">
        <v>0.13</v>
      </c>
      <c r="E38" s="72" t="s">
        <v>137</v>
      </c>
    </row>
    <row r="39" spans="1:5" ht="12" customHeight="1">
      <c r="A39" s="9" t="s">
        <v>285</v>
      </c>
      <c r="B39" s="70">
        <v>1294</v>
      </c>
      <c r="C39" s="72" t="s">
        <v>685</v>
      </c>
      <c r="D39" s="75">
        <v>0.13200000000000001</v>
      </c>
      <c r="E39" s="72" t="s">
        <v>387</v>
      </c>
    </row>
    <row r="40" spans="1:5" ht="12" customHeight="1">
      <c r="A40" s="9" t="s">
        <v>286</v>
      </c>
      <c r="B40" s="70">
        <v>1485</v>
      </c>
      <c r="C40" s="72" t="s">
        <v>852</v>
      </c>
      <c r="D40" s="75">
        <v>0.152</v>
      </c>
      <c r="E40" s="72" t="s">
        <v>487</v>
      </c>
    </row>
    <row r="41" spans="1:5" ht="12" customHeight="1">
      <c r="A41" s="9" t="s">
        <v>287</v>
      </c>
      <c r="B41" s="71">
        <v>633</v>
      </c>
      <c r="C41" s="72" t="s">
        <v>816</v>
      </c>
      <c r="D41" s="75">
        <v>6.5000000000000002E-2</v>
      </c>
      <c r="E41" s="72" t="s">
        <v>483</v>
      </c>
    </row>
    <row r="42" spans="1:5" ht="12" customHeight="1">
      <c r="A42" s="9" t="s">
        <v>288</v>
      </c>
      <c r="B42" s="70">
        <v>2800</v>
      </c>
      <c r="C42" s="72" t="s">
        <v>840</v>
      </c>
      <c r="D42" s="75">
        <v>0.28599999999999998</v>
      </c>
      <c r="E42" s="72" t="s">
        <v>484</v>
      </c>
    </row>
    <row r="43" spans="1:5" ht="12" customHeight="1">
      <c r="A43" s="9" t="s">
        <v>30</v>
      </c>
      <c r="B43" s="73" t="s">
        <v>30</v>
      </c>
      <c r="C43" s="72" t="s">
        <v>30</v>
      </c>
      <c r="D43" s="72" t="s">
        <v>30</v>
      </c>
      <c r="E43" s="72" t="s">
        <v>30</v>
      </c>
    </row>
    <row r="44" spans="1:5" ht="12" customHeight="1">
      <c r="A44" s="9" t="s">
        <v>289</v>
      </c>
      <c r="B44" s="73" t="s">
        <v>30</v>
      </c>
      <c r="C44" s="72" t="s">
        <v>30</v>
      </c>
      <c r="D44" s="72" t="s">
        <v>30</v>
      </c>
      <c r="E44" s="72" t="s">
        <v>30</v>
      </c>
    </row>
    <row r="45" spans="1:5" ht="12" customHeight="1">
      <c r="A45" s="9" t="s">
        <v>264</v>
      </c>
      <c r="B45" s="70">
        <v>9779</v>
      </c>
      <c r="C45" s="72" t="s">
        <v>891</v>
      </c>
      <c r="D45" s="74">
        <v>9779</v>
      </c>
      <c r="E45" s="72" t="s">
        <v>117</v>
      </c>
    </row>
    <row r="46" spans="1:5" ht="12" customHeight="1">
      <c r="A46" s="9" t="s">
        <v>290</v>
      </c>
      <c r="B46" s="71">
        <v>331</v>
      </c>
      <c r="C46" s="72" t="s">
        <v>753</v>
      </c>
      <c r="D46" s="75">
        <v>3.4000000000000002E-2</v>
      </c>
      <c r="E46" s="72" t="s">
        <v>141</v>
      </c>
    </row>
    <row r="47" spans="1:5" ht="12" customHeight="1">
      <c r="A47" s="9" t="s">
        <v>291</v>
      </c>
      <c r="B47" s="71">
        <v>336</v>
      </c>
      <c r="C47" s="72" t="s">
        <v>90</v>
      </c>
      <c r="D47" s="75">
        <v>3.4000000000000002E-2</v>
      </c>
      <c r="E47" s="72" t="s">
        <v>154</v>
      </c>
    </row>
    <row r="48" spans="1:5" ht="12" customHeight="1">
      <c r="A48" s="9" t="s">
        <v>292</v>
      </c>
      <c r="B48" s="70">
        <v>1985</v>
      </c>
      <c r="C48" s="72" t="s">
        <v>966</v>
      </c>
      <c r="D48" s="75">
        <v>0.20300000000000001</v>
      </c>
      <c r="E48" s="72" t="s">
        <v>488</v>
      </c>
    </row>
    <row r="49" spans="1:5" ht="12" customHeight="1">
      <c r="A49" s="9" t="s">
        <v>293</v>
      </c>
      <c r="B49" s="70">
        <v>2649</v>
      </c>
      <c r="C49" s="72" t="s">
        <v>844</v>
      </c>
      <c r="D49" s="75">
        <v>0.27100000000000002</v>
      </c>
      <c r="E49" s="72" t="s">
        <v>666</v>
      </c>
    </row>
    <row r="50" spans="1:5" ht="12" customHeight="1">
      <c r="A50" s="9" t="s">
        <v>294</v>
      </c>
      <c r="B50" s="70">
        <v>1311</v>
      </c>
      <c r="C50" s="72" t="s">
        <v>799</v>
      </c>
      <c r="D50" s="75">
        <v>0.13400000000000001</v>
      </c>
      <c r="E50" s="72" t="s">
        <v>390</v>
      </c>
    </row>
    <row r="51" spans="1:5" ht="12" customHeight="1">
      <c r="A51" s="9" t="s">
        <v>295</v>
      </c>
      <c r="B51" s="70">
        <v>1276</v>
      </c>
      <c r="C51" s="72" t="s">
        <v>638</v>
      </c>
      <c r="D51" s="75">
        <v>0.13</v>
      </c>
      <c r="E51" s="72" t="s">
        <v>256</v>
      </c>
    </row>
    <row r="52" spans="1:5" ht="12" customHeight="1">
      <c r="A52" s="9" t="s">
        <v>296</v>
      </c>
      <c r="B52" s="70">
        <v>1028</v>
      </c>
      <c r="C52" s="72" t="s">
        <v>730</v>
      </c>
      <c r="D52" s="75">
        <v>0.105</v>
      </c>
      <c r="E52" s="72" t="s">
        <v>377</v>
      </c>
    </row>
    <row r="53" spans="1:5" ht="12" customHeight="1">
      <c r="A53" s="9" t="s">
        <v>297</v>
      </c>
      <c r="B53" s="71">
        <v>481</v>
      </c>
      <c r="C53" s="72" t="s">
        <v>791</v>
      </c>
      <c r="D53" s="75">
        <v>4.9000000000000002E-2</v>
      </c>
      <c r="E53" s="72" t="s">
        <v>356</v>
      </c>
    </row>
    <row r="54" spans="1:5" ht="12" customHeight="1">
      <c r="A54" s="9" t="s">
        <v>298</v>
      </c>
      <c r="B54" s="71">
        <v>382</v>
      </c>
      <c r="C54" s="72" t="s">
        <v>695</v>
      </c>
      <c r="D54" s="75">
        <v>3.9E-2</v>
      </c>
      <c r="E54" s="72" t="s">
        <v>154</v>
      </c>
    </row>
    <row r="55" spans="1:5" ht="12" customHeight="1">
      <c r="A55" s="9" t="s">
        <v>299</v>
      </c>
      <c r="B55" s="71">
        <v>4.3</v>
      </c>
      <c r="C55" s="72" t="s">
        <v>334</v>
      </c>
      <c r="D55" s="72" t="s">
        <v>117</v>
      </c>
      <c r="E55" s="72" t="s">
        <v>117</v>
      </c>
    </row>
    <row r="56" spans="1:5" ht="12" customHeight="1">
      <c r="A56" s="9" t="s">
        <v>30</v>
      </c>
      <c r="B56" s="73" t="s">
        <v>30</v>
      </c>
      <c r="C56" s="72" t="s">
        <v>30</v>
      </c>
      <c r="D56" s="72" t="s">
        <v>30</v>
      </c>
      <c r="E56" s="72" t="s">
        <v>30</v>
      </c>
    </row>
    <row r="57" spans="1:5" ht="12" customHeight="1">
      <c r="A57" s="9" t="s">
        <v>300</v>
      </c>
      <c r="B57" s="73" t="s">
        <v>30</v>
      </c>
      <c r="C57" s="72" t="s">
        <v>30</v>
      </c>
      <c r="D57" s="72" t="s">
        <v>30</v>
      </c>
      <c r="E57" s="72" t="s">
        <v>30</v>
      </c>
    </row>
    <row r="58" spans="1:5" ht="12" customHeight="1">
      <c r="A58" s="9" t="s">
        <v>264</v>
      </c>
      <c r="B58" s="70">
        <v>9779</v>
      </c>
      <c r="C58" s="72" t="s">
        <v>891</v>
      </c>
      <c r="D58" s="74">
        <v>9779</v>
      </c>
      <c r="E58" s="72" t="s">
        <v>117</v>
      </c>
    </row>
    <row r="59" spans="1:5" ht="12" customHeight="1">
      <c r="A59" s="9" t="s">
        <v>301</v>
      </c>
      <c r="B59" s="71">
        <v>358</v>
      </c>
      <c r="C59" s="72" t="s">
        <v>832</v>
      </c>
      <c r="D59" s="75">
        <v>3.6999999999999998E-2</v>
      </c>
      <c r="E59" s="72" t="s">
        <v>141</v>
      </c>
    </row>
    <row r="60" spans="1:5" ht="12" customHeight="1">
      <c r="A60" s="9" t="s">
        <v>302</v>
      </c>
      <c r="B60" s="70">
        <v>2697</v>
      </c>
      <c r="C60" s="72" t="s">
        <v>848</v>
      </c>
      <c r="D60" s="75">
        <v>0.27600000000000002</v>
      </c>
      <c r="E60" s="72" t="s">
        <v>390</v>
      </c>
    </row>
    <row r="61" spans="1:5" ht="12" customHeight="1">
      <c r="A61" s="9" t="s">
        <v>303</v>
      </c>
      <c r="B61" s="70">
        <v>3100</v>
      </c>
      <c r="C61" s="72" t="s">
        <v>967</v>
      </c>
      <c r="D61" s="75">
        <v>0.317</v>
      </c>
      <c r="E61" s="72" t="s">
        <v>485</v>
      </c>
    </row>
    <row r="62" spans="1:5" ht="12" customHeight="1">
      <c r="A62" s="9" t="s">
        <v>304</v>
      </c>
      <c r="B62" s="70">
        <v>2431</v>
      </c>
      <c r="C62" s="72" t="s">
        <v>634</v>
      </c>
      <c r="D62" s="75">
        <v>0.249</v>
      </c>
      <c r="E62" s="72" t="s">
        <v>488</v>
      </c>
    </row>
    <row r="63" spans="1:5" ht="12" customHeight="1">
      <c r="A63" s="9" t="s">
        <v>305</v>
      </c>
      <c r="B63" s="71">
        <v>834</v>
      </c>
      <c r="C63" s="72" t="s">
        <v>637</v>
      </c>
      <c r="D63" s="75">
        <v>8.5000000000000006E-2</v>
      </c>
      <c r="E63" s="72" t="s">
        <v>387</v>
      </c>
    </row>
    <row r="64" spans="1:5" ht="12" customHeight="1">
      <c r="A64" s="9" t="s">
        <v>306</v>
      </c>
      <c r="B64" s="71">
        <v>359</v>
      </c>
      <c r="C64" s="72" t="s">
        <v>680</v>
      </c>
      <c r="D64" s="75">
        <v>3.6999999999999998E-2</v>
      </c>
      <c r="E64" s="72" t="s">
        <v>154</v>
      </c>
    </row>
    <row r="65" spans="1:5" ht="12" customHeight="1">
      <c r="A65" s="9" t="s">
        <v>30</v>
      </c>
      <c r="B65" s="73" t="s">
        <v>30</v>
      </c>
      <c r="C65" s="72" t="s">
        <v>30</v>
      </c>
      <c r="D65" s="72" t="s">
        <v>30</v>
      </c>
      <c r="E65" s="72" t="s">
        <v>30</v>
      </c>
    </row>
    <row r="66" spans="1:5" ht="12" customHeight="1">
      <c r="A66" s="9" t="s">
        <v>307</v>
      </c>
      <c r="B66" s="73" t="s">
        <v>30</v>
      </c>
      <c r="C66" s="72" t="s">
        <v>30</v>
      </c>
      <c r="D66" s="72" t="s">
        <v>30</v>
      </c>
      <c r="E66" s="72" t="s">
        <v>30</v>
      </c>
    </row>
    <row r="67" spans="1:5" ht="12" customHeight="1">
      <c r="A67" s="9" t="s">
        <v>308</v>
      </c>
      <c r="B67" s="70">
        <v>8969</v>
      </c>
      <c r="C67" s="72" t="s">
        <v>91</v>
      </c>
      <c r="D67" s="74">
        <v>8969</v>
      </c>
      <c r="E67" s="72" t="s">
        <v>117</v>
      </c>
    </row>
    <row r="68" spans="1:5" ht="12" customHeight="1">
      <c r="A68" s="9" t="s">
        <v>309</v>
      </c>
      <c r="B68" s="70">
        <v>4671</v>
      </c>
      <c r="C68" s="72" t="s">
        <v>755</v>
      </c>
      <c r="D68" s="75">
        <v>0.52100000000000002</v>
      </c>
      <c r="E68" s="72" t="s">
        <v>514</v>
      </c>
    </row>
    <row r="69" spans="1:5" ht="12" customHeight="1">
      <c r="A69" s="9" t="s">
        <v>310</v>
      </c>
      <c r="B69" s="70">
        <v>4298</v>
      </c>
      <c r="C69" s="72" t="s">
        <v>78</v>
      </c>
      <c r="D69" s="75">
        <v>0.47899999999999998</v>
      </c>
      <c r="E69" s="72" t="s">
        <v>514</v>
      </c>
    </row>
    <row r="70" spans="1:5" ht="12" customHeight="1">
      <c r="A70" s="9" t="s">
        <v>30</v>
      </c>
      <c r="B70" s="73" t="s">
        <v>30</v>
      </c>
      <c r="C70" s="72" t="s">
        <v>30</v>
      </c>
      <c r="D70" s="72" t="s">
        <v>30</v>
      </c>
      <c r="E70" s="72" t="s">
        <v>30</v>
      </c>
    </row>
    <row r="71" spans="1:5" ht="12" customHeight="1">
      <c r="A71" s="9" t="s">
        <v>311</v>
      </c>
      <c r="B71" s="71">
        <v>2.46</v>
      </c>
      <c r="C71" s="72" t="s">
        <v>968</v>
      </c>
      <c r="D71" s="72" t="s">
        <v>117</v>
      </c>
      <c r="E71" s="72" t="s">
        <v>117</v>
      </c>
    </row>
    <row r="72" spans="1:5" ht="12" customHeight="1">
      <c r="A72" s="9" t="s">
        <v>312</v>
      </c>
      <c r="B72" s="71">
        <v>2.62</v>
      </c>
      <c r="C72" s="72" t="s">
        <v>969</v>
      </c>
      <c r="D72" s="72" t="s">
        <v>117</v>
      </c>
      <c r="E72" s="72" t="s">
        <v>117</v>
      </c>
    </row>
    <row r="73" spans="1:5" ht="12" customHeight="1">
      <c r="A73" s="9" t="s">
        <v>30</v>
      </c>
      <c r="B73" s="73" t="s">
        <v>30</v>
      </c>
      <c r="C73" s="72" t="s">
        <v>30</v>
      </c>
      <c r="D73" s="72" t="s">
        <v>30</v>
      </c>
      <c r="E73" s="72" t="s">
        <v>30</v>
      </c>
    </row>
    <row r="74" spans="1:5" ht="12" customHeight="1">
      <c r="A74" s="9" t="s">
        <v>313</v>
      </c>
      <c r="B74" s="73" t="s">
        <v>30</v>
      </c>
      <c r="C74" s="72" t="s">
        <v>30</v>
      </c>
      <c r="D74" s="72" t="s">
        <v>30</v>
      </c>
      <c r="E74" s="72" t="s">
        <v>30</v>
      </c>
    </row>
    <row r="75" spans="1:5" ht="12" customHeight="1">
      <c r="A75" s="9" t="s">
        <v>308</v>
      </c>
      <c r="B75" s="70">
        <v>8969</v>
      </c>
      <c r="C75" s="72" t="s">
        <v>91</v>
      </c>
      <c r="D75" s="74">
        <v>8969</v>
      </c>
      <c r="E75" s="72" t="s">
        <v>117</v>
      </c>
    </row>
    <row r="76" spans="1:5" ht="12" customHeight="1">
      <c r="A76" s="9" t="s">
        <v>314</v>
      </c>
      <c r="B76" s="70">
        <v>1132</v>
      </c>
      <c r="C76" s="72" t="s">
        <v>827</v>
      </c>
      <c r="D76" s="75">
        <v>0.126</v>
      </c>
      <c r="E76" s="72" t="s">
        <v>487</v>
      </c>
    </row>
    <row r="77" spans="1:5" ht="12" customHeight="1">
      <c r="A77" s="9" t="s">
        <v>315</v>
      </c>
      <c r="B77" s="70">
        <v>5205</v>
      </c>
      <c r="C77" s="72" t="s">
        <v>970</v>
      </c>
      <c r="D77" s="75">
        <v>0.57999999999999996</v>
      </c>
      <c r="E77" s="72" t="s">
        <v>658</v>
      </c>
    </row>
    <row r="78" spans="1:5" ht="12" customHeight="1">
      <c r="A78" s="9" t="s">
        <v>316</v>
      </c>
      <c r="B78" s="70">
        <v>1224</v>
      </c>
      <c r="C78" s="72" t="s">
        <v>770</v>
      </c>
      <c r="D78" s="75">
        <v>0.13600000000000001</v>
      </c>
      <c r="E78" s="72" t="s">
        <v>487</v>
      </c>
    </row>
    <row r="79" spans="1:5" ht="12" customHeight="1">
      <c r="A79" s="9" t="s">
        <v>317</v>
      </c>
      <c r="B79" s="71">
        <v>644</v>
      </c>
      <c r="C79" s="72" t="s">
        <v>748</v>
      </c>
      <c r="D79" s="75">
        <v>7.1999999999999995E-2</v>
      </c>
      <c r="E79" s="72" t="s">
        <v>483</v>
      </c>
    </row>
    <row r="80" spans="1:5" ht="12" customHeight="1">
      <c r="A80" s="9" t="s">
        <v>318</v>
      </c>
      <c r="B80" s="71">
        <v>386</v>
      </c>
      <c r="C80" s="72" t="s">
        <v>729</v>
      </c>
      <c r="D80" s="75">
        <v>4.2999999999999997E-2</v>
      </c>
      <c r="E80" s="72" t="s">
        <v>141</v>
      </c>
    </row>
    <row r="81" spans="1:5" ht="12" customHeight="1">
      <c r="A81" s="9" t="s">
        <v>319</v>
      </c>
      <c r="B81" s="71">
        <v>378</v>
      </c>
      <c r="C81" s="72" t="s">
        <v>753</v>
      </c>
      <c r="D81" s="75">
        <v>4.2000000000000003E-2</v>
      </c>
      <c r="E81" s="72" t="s">
        <v>356</v>
      </c>
    </row>
    <row r="82" spans="1:5" ht="12" customHeight="1">
      <c r="A82" s="9" t="s">
        <v>30</v>
      </c>
      <c r="B82" s="73" t="s">
        <v>30</v>
      </c>
      <c r="C82" s="72" t="s">
        <v>30</v>
      </c>
      <c r="D82" s="72" t="s">
        <v>30</v>
      </c>
      <c r="E82" s="72" t="s">
        <v>30</v>
      </c>
    </row>
    <row r="83" spans="1:5" ht="12" customHeight="1">
      <c r="A83" s="9" t="s">
        <v>320</v>
      </c>
      <c r="B83" s="73" t="s">
        <v>30</v>
      </c>
      <c r="C83" s="72" t="s">
        <v>30</v>
      </c>
      <c r="D83" s="72" t="s">
        <v>30</v>
      </c>
      <c r="E83" s="72" t="s">
        <v>30</v>
      </c>
    </row>
    <row r="84" spans="1:5" ht="12" customHeight="1">
      <c r="A84" s="9" t="s">
        <v>308</v>
      </c>
      <c r="B84" s="70">
        <v>8969</v>
      </c>
      <c r="C84" s="72" t="s">
        <v>91</v>
      </c>
      <c r="D84" s="74">
        <v>8969</v>
      </c>
      <c r="E84" s="72" t="s">
        <v>117</v>
      </c>
    </row>
    <row r="85" spans="1:5" ht="12" customHeight="1">
      <c r="A85" s="9" t="s">
        <v>321</v>
      </c>
      <c r="B85" s="70">
        <v>1517</v>
      </c>
      <c r="C85" s="72" t="s">
        <v>760</v>
      </c>
      <c r="D85" s="75">
        <v>0.16900000000000001</v>
      </c>
      <c r="E85" s="72" t="s">
        <v>256</v>
      </c>
    </row>
    <row r="86" spans="1:5" ht="12" customHeight="1">
      <c r="A86" s="9" t="s">
        <v>322</v>
      </c>
      <c r="B86" s="70">
        <v>3655</v>
      </c>
      <c r="C86" s="72" t="s">
        <v>758</v>
      </c>
      <c r="D86" s="75">
        <v>0.40799999999999997</v>
      </c>
      <c r="E86" s="72" t="s">
        <v>246</v>
      </c>
    </row>
    <row r="87" spans="1:5" ht="12" customHeight="1">
      <c r="A87" s="9" t="s">
        <v>323</v>
      </c>
      <c r="B87" s="70">
        <v>2700</v>
      </c>
      <c r="C87" s="72" t="s">
        <v>53</v>
      </c>
      <c r="D87" s="75">
        <v>0.30099999999999999</v>
      </c>
      <c r="E87" s="72" t="s">
        <v>514</v>
      </c>
    </row>
    <row r="88" spans="1:5" ht="12" customHeight="1">
      <c r="A88" s="9" t="s">
        <v>324</v>
      </c>
      <c r="B88" s="70">
        <v>1097</v>
      </c>
      <c r="C88" s="72" t="s">
        <v>59</v>
      </c>
      <c r="D88" s="75">
        <v>0.122</v>
      </c>
      <c r="E88" s="72" t="s">
        <v>137</v>
      </c>
    </row>
    <row r="89" spans="1:5" ht="12" customHeight="1">
      <c r="A89" s="9" t="s">
        <v>30</v>
      </c>
      <c r="B89" s="73" t="s">
        <v>30</v>
      </c>
      <c r="C89" s="72" t="s">
        <v>30</v>
      </c>
      <c r="D89" s="72" t="s">
        <v>30</v>
      </c>
      <c r="E89" s="72" t="s">
        <v>30</v>
      </c>
    </row>
    <row r="90" spans="1:5" ht="12" customHeight="1">
      <c r="A90" s="9" t="s">
        <v>325</v>
      </c>
      <c r="B90" s="73" t="s">
        <v>30</v>
      </c>
      <c r="C90" s="72" t="s">
        <v>30</v>
      </c>
      <c r="D90" s="72" t="s">
        <v>30</v>
      </c>
      <c r="E90" s="72" t="s">
        <v>30</v>
      </c>
    </row>
    <row r="91" spans="1:5" ht="12" customHeight="1">
      <c r="A91" s="9" t="s">
        <v>308</v>
      </c>
      <c r="B91" s="70">
        <v>8969</v>
      </c>
      <c r="C91" s="72" t="s">
        <v>91</v>
      </c>
      <c r="D91" s="74">
        <v>8969</v>
      </c>
      <c r="E91" s="72" t="s">
        <v>117</v>
      </c>
    </row>
    <row r="92" spans="1:5" ht="12" customHeight="1">
      <c r="A92" s="9" t="s">
        <v>326</v>
      </c>
      <c r="B92" s="70">
        <v>3707</v>
      </c>
      <c r="C92" s="72" t="s">
        <v>661</v>
      </c>
      <c r="D92" s="75">
        <v>0.41299999999999998</v>
      </c>
      <c r="E92" s="72" t="s">
        <v>488</v>
      </c>
    </row>
    <row r="93" spans="1:5" ht="12" customHeight="1">
      <c r="A93" s="9" t="s">
        <v>327</v>
      </c>
      <c r="B93" s="71">
        <v>115</v>
      </c>
      <c r="C93" s="72" t="s">
        <v>693</v>
      </c>
      <c r="D93" s="75">
        <v>1.2999999999999999E-2</v>
      </c>
      <c r="E93" s="72" t="s">
        <v>150</v>
      </c>
    </row>
    <row r="94" spans="1:5" ht="12" customHeight="1">
      <c r="A94" s="9" t="s">
        <v>328</v>
      </c>
      <c r="B94" s="70">
        <v>1006</v>
      </c>
      <c r="C94" s="72" t="s">
        <v>971</v>
      </c>
      <c r="D94" s="75">
        <v>0.112</v>
      </c>
      <c r="E94" s="72" t="s">
        <v>235</v>
      </c>
    </row>
    <row r="95" spans="1:5" ht="12" customHeight="1">
      <c r="A95" s="9" t="s">
        <v>329</v>
      </c>
      <c r="B95" s="70">
        <v>3992</v>
      </c>
      <c r="C95" s="72" t="s">
        <v>972</v>
      </c>
      <c r="D95" s="75">
        <v>0.44500000000000001</v>
      </c>
      <c r="E95" s="72" t="s">
        <v>248</v>
      </c>
    </row>
    <row r="96" spans="1:5" ht="12" customHeight="1">
      <c r="A96" s="9" t="s">
        <v>330</v>
      </c>
      <c r="B96" s="71">
        <v>58</v>
      </c>
      <c r="C96" s="72" t="s">
        <v>665</v>
      </c>
      <c r="D96" s="75">
        <v>6.0000000000000001E-3</v>
      </c>
      <c r="E96" s="72" t="s">
        <v>130</v>
      </c>
    </row>
    <row r="97" spans="1:5" ht="12" customHeight="1">
      <c r="A97" s="9" t="s">
        <v>331</v>
      </c>
      <c r="B97" s="71">
        <v>0</v>
      </c>
      <c r="C97" s="72" t="s">
        <v>871</v>
      </c>
      <c r="D97" s="75">
        <v>0</v>
      </c>
      <c r="E97" s="72" t="s">
        <v>163</v>
      </c>
    </row>
    <row r="98" spans="1:5" ht="12" customHeight="1">
      <c r="A98" s="9" t="s">
        <v>332</v>
      </c>
      <c r="B98" s="71">
        <v>0</v>
      </c>
      <c r="C98" s="72" t="s">
        <v>871</v>
      </c>
      <c r="D98" s="75">
        <v>0</v>
      </c>
      <c r="E98" s="72" t="s">
        <v>163</v>
      </c>
    </row>
    <row r="99" spans="1:5" ht="12" customHeight="1">
      <c r="A99" s="9" t="s">
        <v>333</v>
      </c>
      <c r="B99" s="71">
        <v>91</v>
      </c>
      <c r="C99" s="72" t="s">
        <v>688</v>
      </c>
      <c r="D99" s="75">
        <v>0.01</v>
      </c>
      <c r="E99" s="72" t="s">
        <v>150</v>
      </c>
    </row>
    <row r="100" spans="1:5" ht="12" customHeight="1">
      <c r="A100" s="9" t="s">
        <v>335</v>
      </c>
      <c r="B100" s="71">
        <v>0</v>
      </c>
      <c r="C100" s="72" t="s">
        <v>871</v>
      </c>
      <c r="D100" s="75">
        <v>0</v>
      </c>
      <c r="E100" s="72" t="s">
        <v>163</v>
      </c>
    </row>
    <row r="101" spans="1:5" ht="12" customHeight="1">
      <c r="A101" s="9" t="s">
        <v>30</v>
      </c>
      <c r="B101" s="73" t="s">
        <v>30</v>
      </c>
      <c r="C101" s="72" t="s">
        <v>30</v>
      </c>
      <c r="D101" s="72" t="s">
        <v>30</v>
      </c>
      <c r="E101" s="72" t="s">
        <v>30</v>
      </c>
    </row>
    <row r="102" spans="1:5" ht="12" customHeight="1">
      <c r="A102" s="9" t="s">
        <v>336</v>
      </c>
      <c r="B102" s="73" t="s">
        <v>30</v>
      </c>
      <c r="C102" s="72" t="s">
        <v>30</v>
      </c>
      <c r="D102" s="72" t="s">
        <v>30</v>
      </c>
      <c r="E102" s="72" t="s">
        <v>30</v>
      </c>
    </row>
    <row r="103" spans="1:5" ht="12" customHeight="1">
      <c r="A103" s="9" t="s">
        <v>308</v>
      </c>
      <c r="B103" s="70">
        <v>8969</v>
      </c>
      <c r="C103" s="72" t="s">
        <v>91</v>
      </c>
      <c r="D103" s="74">
        <v>8969</v>
      </c>
      <c r="E103" s="72" t="s">
        <v>117</v>
      </c>
    </row>
    <row r="104" spans="1:5" ht="12" customHeight="1">
      <c r="A104" s="9" t="s">
        <v>337</v>
      </c>
      <c r="B104" s="71">
        <v>77</v>
      </c>
      <c r="C104" s="72" t="s">
        <v>771</v>
      </c>
      <c r="D104" s="75">
        <v>8.9999999999999993E-3</v>
      </c>
      <c r="E104" s="72" t="s">
        <v>119</v>
      </c>
    </row>
    <row r="105" spans="1:5" ht="12" customHeight="1">
      <c r="A105" s="9" t="s">
        <v>338</v>
      </c>
      <c r="B105" s="71">
        <v>103</v>
      </c>
      <c r="C105" s="72" t="s">
        <v>673</v>
      </c>
      <c r="D105" s="75">
        <v>1.0999999999999999E-2</v>
      </c>
      <c r="E105" s="72" t="s">
        <v>122</v>
      </c>
    </row>
    <row r="106" spans="1:5" ht="12" customHeight="1">
      <c r="A106" s="9" t="s">
        <v>339</v>
      </c>
      <c r="B106" s="71">
        <v>235</v>
      </c>
      <c r="C106" s="72" t="s">
        <v>633</v>
      </c>
      <c r="D106" s="75">
        <v>2.5999999999999999E-2</v>
      </c>
      <c r="E106" s="72" t="s">
        <v>132</v>
      </c>
    </row>
    <row r="107" spans="1:5" ht="12" customHeight="1">
      <c r="A107" s="9" t="s">
        <v>30</v>
      </c>
      <c r="B107" s="73" t="s">
        <v>30</v>
      </c>
      <c r="C107" s="72" t="s">
        <v>30</v>
      </c>
      <c r="D107" s="72" t="s">
        <v>30</v>
      </c>
      <c r="E107" s="72" t="s">
        <v>30</v>
      </c>
    </row>
    <row r="108" spans="1:5" ht="12" customHeight="1">
      <c r="A108" s="9" t="s">
        <v>341</v>
      </c>
      <c r="B108" s="73" t="s">
        <v>30</v>
      </c>
      <c r="C108" s="72" t="s">
        <v>30</v>
      </c>
      <c r="D108" s="72" t="s">
        <v>30</v>
      </c>
      <c r="E108" s="72" t="s">
        <v>30</v>
      </c>
    </row>
    <row r="109" spans="1:5" ht="12" customHeight="1">
      <c r="A109" s="9" t="s">
        <v>308</v>
      </c>
      <c r="B109" s="70">
        <v>8969</v>
      </c>
      <c r="C109" s="72" t="s">
        <v>91</v>
      </c>
      <c r="D109" s="74">
        <v>8969</v>
      </c>
      <c r="E109" s="72" t="s">
        <v>117</v>
      </c>
    </row>
    <row r="110" spans="1:5" ht="12" customHeight="1">
      <c r="A110" s="9" t="s">
        <v>342</v>
      </c>
      <c r="B110" s="70">
        <v>8241</v>
      </c>
      <c r="C110" s="72" t="s">
        <v>973</v>
      </c>
      <c r="D110" s="75">
        <v>0.91900000000000004</v>
      </c>
      <c r="E110" s="72" t="s">
        <v>382</v>
      </c>
    </row>
    <row r="111" spans="1:5" ht="12" customHeight="1">
      <c r="A111" s="9" t="s">
        <v>343</v>
      </c>
      <c r="B111" s="71">
        <v>611</v>
      </c>
      <c r="C111" s="72" t="s">
        <v>676</v>
      </c>
      <c r="D111" s="75">
        <v>6.8000000000000005E-2</v>
      </c>
      <c r="E111" s="72" t="s">
        <v>377</v>
      </c>
    </row>
    <row r="112" spans="1:5" ht="12" customHeight="1">
      <c r="A112" s="9" t="s">
        <v>344</v>
      </c>
      <c r="B112" s="71">
        <v>117</v>
      </c>
      <c r="C112" s="72" t="s">
        <v>798</v>
      </c>
      <c r="D112" s="75">
        <v>1.2999999999999999E-2</v>
      </c>
      <c r="E112" s="72" t="s">
        <v>130</v>
      </c>
    </row>
    <row r="113" spans="1:5" ht="12" customHeight="1">
      <c r="A113" s="9" t="s">
        <v>30</v>
      </c>
      <c r="B113" s="73" t="s">
        <v>30</v>
      </c>
      <c r="C113" s="72" t="s">
        <v>30</v>
      </c>
      <c r="D113" s="72" t="s">
        <v>30</v>
      </c>
      <c r="E113" s="72" t="s">
        <v>30</v>
      </c>
    </row>
    <row r="114" spans="1:5" ht="12" customHeight="1">
      <c r="A114" s="9" t="s">
        <v>345</v>
      </c>
      <c r="B114" s="73" t="s">
        <v>30</v>
      </c>
      <c r="C114" s="72" t="s">
        <v>30</v>
      </c>
      <c r="D114" s="72" t="s">
        <v>30</v>
      </c>
      <c r="E114" s="72" t="s">
        <v>30</v>
      </c>
    </row>
    <row r="115" spans="1:5" ht="12" customHeight="1">
      <c r="A115" s="9" t="s">
        <v>346</v>
      </c>
      <c r="B115" s="70">
        <v>4671</v>
      </c>
      <c r="C115" s="72" t="s">
        <v>755</v>
      </c>
      <c r="D115" s="74">
        <v>4671</v>
      </c>
      <c r="E115" s="72" t="s">
        <v>117</v>
      </c>
    </row>
    <row r="116" spans="1:5" ht="12" customHeight="1">
      <c r="A116" s="9" t="s">
        <v>347</v>
      </c>
      <c r="B116" s="71">
        <v>69</v>
      </c>
      <c r="C116" s="72" t="s">
        <v>901</v>
      </c>
      <c r="D116" s="75">
        <v>1.4999999999999999E-2</v>
      </c>
      <c r="E116" s="72" t="s">
        <v>205</v>
      </c>
    </row>
    <row r="117" spans="1:5" ht="12" customHeight="1">
      <c r="A117" s="9" t="s">
        <v>348</v>
      </c>
      <c r="B117" s="71">
        <v>224</v>
      </c>
      <c r="C117" s="72" t="s">
        <v>974</v>
      </c>
      <c r="D117" s="75">
        <v>4.8000000000000001E-2</v>
      </c>
      <c r="E117" s="72" t="s">
        <v>251</v>
      </c>
    </row>
    <row r="118" spans="1:5" ht="12" customHeight="1">
      <c r="A118" s="9" t="s">
        <v>188</v>
      </c>
      <c r="B118" s="71">
        <v>276</v>
      </c>
      <c r="C118" s="72" t="s">
        <v>642</v>
      </c>
      <c r="D118" s="75">
        <v>5.8999999999999997E-2</v>
      </c>
      <c r="E118" s="72" t="s">
        <v>251</v>
      </c>
    </row>
    <row r="119" spans="1:5" ht="12" customHeight="1">
      <c r="A119" s="9" t="s">
        <v>189</v>
      </c>
      <c r="B119" s="71">
        <v>186</v>
      </c>
      <c r="C119" s="72" t="s">
        <v>771</v>
      </c>
      <c r="D119" s="75">
        <v>0.04</v>
      </c>
      <c r="E119" s="72" t="s">
        <v>483</v>
      </c>
    </row>
    <row r="120" spans="1:5" ht="12" customHeight="1">
      <c r="A120" s="9" t="s">
        <v>349</v>
      </c>
      <c r="B120" s="70">
        <v>1215</v>
      </c>
      <c r="C120" s="72" t="s">
        <v>834</v>
      </c>
      <c r="D120" s="75">
        <v>0.26</v>
      </c>
      <c r="E120" s="72" t="s">
        <v>492</v>
      </c>
    </row>
    <row r="121" spans="1:5" ht="12" customHeight="1">
      <c r="A121" s="9" t="s">
        <v>350</v>
      </c>
      <c r="B121" s="70">
        <v>2200</v>
      </c>
      <c r="C121" s="72" t="s">
        <v>852</v>
      </c>
      <c r="D121" s="75">
        <v>0.47099999999999997</v>
      </c>
      <c r="E121" s="72" t="s">
        <v>785</v>
      </c>
    </row>
    <row r="122" spans="1:5" ht="12" customHeight="1">
      <c r="A122" s="9" t="s">
        <v>351</v>
      </c>
      <c r="B122" s="71">
        <v>455</v>
      </c>
      <c r="C122" s="72" t="s">
        <v>733</v>
      </c>
      <c r="D122" s="75">
        <v>9.7000000000000003E-2</v>
      </c>
      <c r="E122" s="72" t="s">
        <v>514</v>
      </c>
    </row>
    <row r="123" spans="1:5" ht="12" customHeight="1">
      <c r="A123" s="9" t="s">
        <v>352</v>
      </c>
      <c r="B123" s="71">
        <v>46</v>
      </c>
      <c r="C123" s="72" t="s">
        <v>646</v>
      </c>
      <c r="D123" s="75">
        <v>0.01</v>
      </c>
      <c r="E123" s="72" t="s">
        <v>150</v>
      </c>
    </row>
    <row r="124" spans="1:5" ht="12" customHeight="1">
      <c r="A124" s="9" t="s">
        <v>353</v>
      </c>
      <c r="B124" s="70">
        <v>321300</v>
      </c>
      <c r="C124" s="72" t="s">
        <v>975</v>
      </c>
      <c r="D124" s="72" t="s">
        <v>117</v>
      </c>
      <c r="E124" s="72" t="s">
        <v>117</v>
      </c>
    </row>
    <row r="125" spans="1:5" ht="12" customHeight="1">
      <c r="A125" s="9" t="s">
        <v>30</v>
      </c>
      <c r="B125" s="73" t="s">
        <v>30</v>
      </c>
      <c r="C125" s="72" t="s">
        <v>30</v>
      </c>
      <c r="D125" s="72" t="s">
        <v>30</v>
      </c>
      <c r="E125" s="72" t="s">
        <v>30</v>
      </c>
    </row>
    <row r="126" spans="1:5" ht="12" customHeight="1">
      <c r="A126" s="9" t="s">
        <v>354</v>
      </c>
      <c r="B126" s="73" t="s">
        <v>30</v>
      </c>
      <c r="C126" s="72" t="s">
        <v>30</v>
      </c>
      <c r="D126" s="72" t="s">
        <v>30</v>
      </c>
      <c r="E126" s="72" t="s">
        <v>30</v>
      </c>
    </row>
    <row r="127" spans="1:5" ht="12" customHeight="1">
      <c r="A127" s="9" t="s">
        <v>346</v>
      </c>
      <c r="B127" s="70">
        <v>4671</v>
      </c>
      <c r="C127" s="72" t="s">
        <v>755</v>
      </c>
      <c r="D127" s="74">
        <v>4671</v>
      </c>
      <c r="E127" s="72" t="s">
        <v>117</v>
      </c>
    </row>
    <row r="128" spans="1:5" ht="12" customHeight="1">
      <c r="A128" s="9" t="s">
        <v>355</v>
      </c>
      <c r="B128" s="70">
        <v>3403</v>
      </c>
      <c r="C128" s="72" t="s">
        <v>805</v>
      </c>
      <c r="D128" s="75">
        <v>0.72899999999999998</v>
      </c>
      <c r="E128" s="72" t="s">
        <v>704</v>
      </c>
    </row>
    <row r="129" spans="1:5" ht="12" customHeight="1">
      <c r="A129" s="9" t="s">
        <v>357</v>
      </c>
      <c r="B129" s="70">
        <v>1268</v>
      </c>
      <c r="C129" s="72" t="s">
        <v>892</v>
      </c>
      <c r="D129" s="75">
        <v>0.27100000000000002</v>
      </c>
      <c r="E129" s="72" t="s">
        <v>704</v>
      </c>
    </row>
    <row r="130" spans="1:5" ht="12" customHeight="1">
      <c r="A130" s="9" t="s">
        <v>30</v>
      </c>
      <c r="B130" s="73" t="s">
        <v>30</v>
      </c>
      <c r="C130" s="72" t="s">
        <v>30</v>
      </c>
      <c r="D130" s="72" t="s">
        <v>30</v>
      </c>
      <c r="E130" s="72" t="s">
        <v>30</v>
      </c>
    </row>
    <row r="131" spans="1:5" ht="12" customHeight="1">
      <c r="A131" s="9" t="s">
        <v>358</v>
      </c>
      <c r="B131" s="73" t="s">
        <v>30</v>
      </c>
      <c r="C131" s="72" t="s">
        <v>30</v>
      </c>
      <c r="D131" s="72" t="s">
        <v>30</v>
      </c>
      <c r="E131" s="72" t="s">
        <v>30</v>
      </c>
    </row>
    <row r="132" spans="1:5" ht="12" customHeight="1">
      <c r="A132" s="9" t="s">
        <v>359</v>
      </c>
      <c r="B132" s="70">
        <v>3403</v>
      </c>
      <c r="C132" s="72" t="s">
        <v>805</v>
      </c>
      <c r="D132" s="74">
        <v>3403</v>
      </c>
      <c r="E132" s="72" t="s">
        <v>117</v>
      </c>
    </row>
    <row r="133" spans="1:5" ht="12" customHeight="1">
      <c r="A133" s="9" t="s">
        <v>360</v>
      </c>
      <c r="B133" s="71">
        <v>0</v>
      </c>
      <c r="C133" s="72" t="s">
        <v>871</v>
      </c>
      <c r="D133" s="75">
        <v>0</v>
      </c>
      <c r="E133" s="72" t="s">
        <v>119</v>
      </c>
    </row>
    <row r="134" spans="1:5" ht="12" customHeight="1">
      <c r="A134" s="9" t="s">
        <v>361</v>
      </c>
      <c r="B134" s="71">
        <v>10</v>
      </c>
      <c r="C134" s="72" t="s">
        <v>767</v>
      </c>
      <c r="D134" s="75">
        <v>3.0000000000000001E-3</v>
      </c>
      <c r="E134" s="72" t="s">
        <v>124</v>
      </c>
    </row>
    <row r="135" spans="1:5" ht="12" customHeight="1">
      <c r="A135" s="9" t="s">
        <v>362</v>
      </c>
      <c r="B135" s="71">
        <v>33</v>
      </c>
      <c r="C135" s="72" t="s">
        <v>821</v>
      </c>
      <c r="D135" s="75">
        <v>0.01</v>
      </c>
      <c r="E135" s="72" t="s">
        <v>119</v>
      </c>
    </row>
    <row r="136" spans="1:5" ht="12" customHeight="1">
      <c r="A136" s="9" t="s">
        <v>364</v>
      </c>
      <c r="B136" s="71">
        <v>119</v>
      </c>
      <c r="C136" s="72" t="s">
        <v>625</v>
      </c>
      <c r="D136" s="75">
        <v>3.5000000000000003E-2</v>
      </c>
      <c r="E136" s="72" t="s">
        <v>243</v>
      </c>
    </row>
    <row r="137" spans="1:5" ht="12" customHeight="1">
      <c r="A137" s="9" t="s">
        <v>365</v>
      </c>
      <c r="B137" s="71">
        <v>260</v>
      </c>
      <c r="C137" s="72" t="s">
        <v>726</v>
      </c>
      <c r="D137" s="75">
        <v>7.5999999999999998E-2</v>
      </c>
      <c r="E137" s="72" t="s">
        <v>484</v>
      </c>
    </row>
    <row r="138" spans="1:5" ht="12" customHeight="1">
      <c r="A138" s="9" t="s">
        <v>366</v>
      </c>
      <c r="B138" s="71">
        <v>499</v>
      </c>
      <c r="C138" s="72" t="s">
        <v>701</v>
      </c>
      <c r="D138" s="75">
        <v>0.14699999999999999</v>
      </c>
      <c r="E138" s="72" t="s">
        <v>779</v>
      </c>
    </row>
    <row r="139" spans="1:5" ht="12" customHeight="1">
      <c r="A139" s="9" t="s">
        <v>367</v>
      </c>
      <c r="B139" s="70">
        <v>2482</v>
      </c>
      <c r="C139" s="72" t="s">
        <v>810</v>
      </c>
      <c r="D139" s="75">
        <v>0.72899999999999998</v>
      </c>
      <c r="E139" s="72" t="s">
        <v>780</v>
      </c>
    </row>
    <row r="140" spans="1:5" ht="12" customHeight="1">
      <c r="A140" s="9" t="s">
        <v>353</v>
      </c>
      <c r="B140" s="70">
        <v>2527</v>
      </c>
      <c r="C140" s="72" t="s">
        <v>729</v>
      </c>
      <c r="D140" s="72" t="s">
        <v>117</v>
      </c>
      <c r="E140" s="72" t="s">
        <v>117</v>
      </c>
    </row>
    <row r="141" spans="1:5" ht="12" customHeight="1">
      <c r="A141" s="9" t="s">
        <v>30</v>
      </c>
      <c r="B141" s="73" t="s">
        <v>30</v>
      </c>
      <c r="C141" s="72" t="s">
        <v>30</v>
      </c>
      <c r="D141" s="72" t="s">
        <v>30</v>
      </c>
      <c r="E141" s="72" t="s">
        <v>30</v>
      </c>
    </row>
    <row r="142" spans="1:5" ht="12" customHeight="1">
      <c r="A142" s="9" t="s">
        <v>368</v>
      </c>
      <c r="B142" s="70">
        <v>1268</v>
      </c>
      <c r="C142" s="72" t="s">
        <v>892</v>
      </c>
      <c r="D142" s="74">
        <v>1268</v>
      </c>
      <c r="E142" s="72" t="s">
        <v>117</v>
      </c>
    </row>
    <row r="143" spans="1:5" ht="12" customHeight="1">
      <c r="A143" s="9" t="s">
        <v>369</v>
      </c>
      <c r="B143" s="71">
        <v>10</v>
      </c>
      <c r="C143" s="72" t="s">
        <v>905</v>
      </c>
      <c r="D143" s="75">
        <v>8.0000000000000002E-3</v>
      </c>
      <c r="E143" s="72" t="s">
        <v>205</v>
      </c>
    </row>
    <row r="144" spans="1:5" ht="12" customHeight="1">
      <c r="A144" s="9" t="s">
        <v>370</v>
      </c>
      <c r="B144" s="71">
        <v>93</v>
      </c>
      <c r="C144" s="72" t="s">
        <v>756</v>
      </c>
      <c r="D144" s="75">
        <v>7.2999999999999995E-2</v>
      </c>
      <c r="E144" s="72" t="s">
        <v>492</v>
      </c>
    </row>
    <row r="145" spans="1:5" ht="12" customHeight="1">
      <c r="A145" s="9" t="s">
        <v>371</v>
      </c>
      <c r="B145" s="71">
        <v>0</v>
      </c>
      <c r="C145" s="72" t="s">
        <v>871</v>
      </c>
      <c r="D145" s="75">
        <v>0</v>
      </c>
      <c r="E145" s="72" t="s">
        <v>137</v>
      </c>
    </row>
    <row r="146" spans="1:5" ht="12" customHeight="1">
      <c r="A146" s="9" t="s">
        <v>372</v>
      </c>
      <c r="B146" s="71">
        <v>60</v>
      </c>
      <c r="C146" s="72" t="s">
        <v>660</v>
      </c>
      <c r="D146" s="75">
        <v>4.7E-2</v>
      </c>
      <c r="E146" s="72" t="s">
        <v>485</v>
      </c>
    </row>
    <row r="147" spans="1:5" ht="12" customHeight="1">
      <c r="A147" s="9" t="s">
        <v>373</v>
      </c>
      <c r="B147" s="70">
        <v>1105</v>
      </c>
      <c r="C147" s="72" t="s">
        <v>919</v>
      </c>
      <c r="D147" s="75">
        <v>0.871</v>
      </c>
      <c r="E147" s="72" t="s">
        <v>486</v>
      </c>
    </row>
    <row r="148" spans="1:5" ht="12" customHeight="1">
      <c r="A148" s="9" t="s">
        <v>353</v>
      </c>
      <c r="B148" s="71">
        <v>887</v>
      </c>
      <c r="C148" s="72" t="s">
        <v>70</v>
      </c>
      <c r="D148" s="72" t="s">
        <v>117</v>
      </c>
      <c r="E148" s="72" t="s">
        <v>117</v>
      </c>
    </row>
    <row r="149" spans="1:5" ht="12" customHeight="1">
      <c r="A149" s="9" t="s">
        <v>30</v>
      </c>
      <c r="B149" s="73" t="s">
        <v>30</v>
      </c>
      <c r="C149" s="72" t="s">
        <v>30</v>
      </c>
      <c r="D149" s="72" t="s">
        <v>30</v>
      </c>
      <c r="E149" s="72" t="s">
        <v>30</v>
      </c>
    </row>
    <row r="150" spans="1:5" ht="12" customHeight="1">
      <c r="A150" s="9" t="s">
        <v>374</v>
      </c>
      <c r="B150" s="73" t="s">
        <v>30</v>
      </c>
      <c r="C150" s="72" t="s">
        <v>30</v>
      </c>
      <c r="D150" s="72" t="s">
        <v>30</v>
      </c>
      <c r="E150" s="72" t="s">
        <v>30</v>
      </c>
    </row>
    <row r="151" spans="1:5" ht="12" customHeight="1">
      <c r="A151" s="9" t="s">
        <v>375</v>
      </c>
      <c r="B151" s="70">
        <v>3391</v>
      </c>
      <c r="C151" s="72" t="s">
        <v>863</v>
      </c>
      <c r="D151" s="74">
        <v>3391</v>
      </c>
      <c r="E151" s="72" t="s">
        <v>117</v>
      </c>
    </row>
    <row r="152" spans="1:5" ht="12" customHeight="1">
      <c r="A152" s="9" t="s">
        <v>376</v>
      </c>
      <c r="B152" s="71">
        <v>741</v>
      </c>
      <c r="C152" s="72" t="s">
        <v>860</v>
      </c>
      <c r="D152" s="75">
        <v>0.219</v>
      </c>
      <c r="E152" s="72" t="s">
        <v>785</v>
      </c>
    </row>
    <row r="153" spans="1:5" ht="12" customHeight="1">
      <c r="A153" s="9" t="s">
        <v>378</v>
      </c>
      <c r="B153" s="71">
        <v>589</v>
      </c>
      <c r="C153" s="72" t="s">
        <v>639</v>
      </c>
      <c r="D153" s="75">
        <v>0.17399999999999999</v>
      </c>
      <c r="E153" s="72" t="s">
        <v>669</v>
      </c>
    </row>
    <row r="154" spans="1:5" ht="12" customHeight="1">
      <c r="A154" s="9" t="s">
        <v>379</v>
      </c>
      <c r="B154" s="71">
        <v>472</v>
      </c>
      <c r="C154" s="72" t="s">
        <v>748</v>
      </c>
      <c r="D154" s="75">
        <v>0.13900000000000001</v>
      </c>
      <c r="E154" s="72" t="s">
        <v>232</v>
      </c>
    </row>
    <row r="155" spans="1:5" ht="12" customHeight="1">
      <c r="A155" s="9" t="s">
        <v>380</v>
      </c>
      <c r="B155" s="71">
        <v>412</v>
      </c>
      <c r="C155" s="72" t="s">
        <v>90</v>
      </c>
      <c r="D155" s="75">
        <v>0.121</v>
      </c>
      <c r="E155" s="72" t="s">
        <v>489</v>
      </c>
    </row>
    <row r="156" spans="1:5" ht="12" customHeight="1">
      <c r="A156" s="9" t="s">
        <v>381</v>
      </c>
      <c r="B156" s="70">
        <v>1177</v>
      </c>
      <c r="C156" s="72" t="s">
        <v>643</v>
      </c>
      <c r="D156" s="75">
        <v>0.34699999999999998</v>
      </c>
      <c r="E156" s="72" t="s">
        <v>708</v>
      </c>
    </row>
    <row r="157" spans="1:5" ht="12" customHeight="1">
      <c r="A157" s="9" t="s">
        <v>30</v>
      </c>
      <c r="B157" s="73" t="s">
        <v>30</v>
      </c>
      <c r="C157" s="72" t="s">
        <v>30</v>
      </c>
      <c r="D157" s="72" t="s">
        <v>30</v>
      </c>
      <c r="E157" s="72" t="s">
        <v>30</v>
      </c>
    </row>
    <row r="158" spans="1:5" ht="12" customHeight="1">
      <c r="A158" s="9" t="s">
        <v>383</v>
      </c>
      <c r="B158" s="71">
        <v>12</v>
      </c>
      <c r="C158" s="72" t="s">
        <v>563</v>
      </c>
      <c r="D158" s="72" t="s">
        <v>117</v>
      </c>
      <c r="E158" s="72" t="s">
        <v>117</v>
      </c>
    </row>
    <row r="159" spans="1:5" ht="12" customHeight="1">
      <c r="A159" s="9" t="s">
        <v>30</v>
      </c>
      <c r="B159" s="73" t="s">
        <v>30</v>
      </c>
      <c r="C159" s="72" t="s">
        <v>30</v>
      </c>
      <c r="D159" s="72" t="s">
        <v>30</v>
      </c>
      <c r="E159" s="72" t="s">
        <v>30</v>
      </c>
    </row>
    <row r="160" spans="1:5" ht="12" customHeight="1">
      <c r="A160" s="9" t="s">
        <v>384</v>
      </c>
      <c r="B160" s="70">
        <v>1268</v>
      </c>
      <c r="C160" s="72" t="s">
        <v>892</v>
      </c>
      <c r="D160" s="74">
        <v>1268</v>
      </c>
      <c r="E160" s="72" t="s">
        <v>117</v>
      </c>
    </row>
    <row r="161" spans="1:5" ht="12" customHeight="1">
      <c r="A161" s="9" t="s">
        <v>385</v>
      </c>
      <c r="B161" s="71">
        <v>289</v>
      </c>
      <c r="C161" s="72" t="s">
        <v>632</v>
      </c>
      <c r="D161" s="75">
        <v>0.22800000000000001</v>
      </c>
      <c r="E161" s="72" t="s">
        <v>952</v>
      </c>
    </row>
    <row r="162" spans="1:5" ht="12" customHeight="1">
      <c r="A162" s="9" t="s">
        <v>386</v>
      </c>
      <c r="B162" s="71">
        <v>139</v>
      </c>
      <c r="C162" s="72" t="s">
        <v>718</v>
      </c>
      <c r="D162" s="75">
        <v>0.11</v>
      </c>
      <c r="E162" s="72" t="s">
        <v>652</v>
      </c>
    </row>
    <row r="163" spans="1:5" ht="12" customHeight="1">
      <c r="A163" s="9" t="s">
        <v>388</v>
      </c>
      <c r="B163" s="71">
        <v>87</v>
      </c>
      <c r="C163" s="72" t="s">
        <v>899</v>
      </c>
      <c r="D163" s="75">
        <v>6.9000000000000006E-2</v>
      </c>
      <c r="E163" s="72" t="s">
        <v>492</v>
      </c>
    </row>
    <row r="164" spans="1:5" ht="12" customHeight="1">
      <c r="A164" s="9" t="s">
        <v>378</v>
      </c>
      <c r="B164" s="71">
        <v>206</v>
      </c>
      <c r="C164" s="72" t="s">
        <v>976</v>
      </c>
      <c r="D164" s="75">
        <v>0.16200000000000001</v>
      </c>
      <c r="E164" s="72" t="s">
        <v>977</v>
      </c>
    </row>
    <row r="165" spans="1:5" ht="12" customHeight="1">
      <c r="A165" s="9" t="s">
        <v>379</v>
      </c>
      <c r="B165" s="71">
        <v>161</v>
      </c>
      <c r="C165" s="72" t="s">
        <v>632</v>
      </c>
      <c r="D165" s="75">
        <v>0.127</v>
      </c>
      <c r="E165" s="72" t="s">
        <v>978</v>
      </c>
    </row>
    <row r="166" spans="1:5" ht="12" customHeight="1">
      <c r="A166" s="9" t="s">
        <v>380</v>
      </c>
      <c r="B166" s="71">
        <v>92</v>
      </c>
      <c r="C166" s="72" t="s">
        <v>759</v>
      </c>
      <c r="D166" s="75">
        <v>7.2999999999999995E-2</v>
      </c>
      <c r="E166" s="72" t="s">
        <v>231</v>
      </c>
    </row>
    <row r="167" spans="1:5" ht="12" customHeight="1">
      <c r="A167" s="9" t="s">
        <v>381</v>
      </c>
      <c r="B167" s="71">
        <v>294</v>
      </c>
      <c r="C167" s="72" t="s">
        <v>726</v>
      </c>
      <c r="D167" s="75">
        <v>0.23200000000000001</v>
      </c>
      <c r="E167" s="72" t="s">
        <v>950</v>
      </c>
    </row>
    <row r="168" spans="1:5" ht="12" customHeight="1">
      <c r="A168" s="9" t="s">
        <v>30</v>
      </c>
      <c r="B168" s="73" t="s">
        <v>30</v>
      </c>
      <c r="C168" s="72" t="s">
        <v>30</v>
      </c>
      <c r="D168" s="72" t="s">
        <v>30</v>
      </c>
      <c r="E168" s="72" t="s">
        <v>30</v>
      </c>
    </row>
    <row r="169" spans="1:5" ht="12" customHeight="1">
      <c r="A169" s="9" t="s">
        <v>383</v>
      </c>
      <c r="B169" s="71">
        <v>0</v>
      </c>
      <c r="C169" s="72" t="s">
        <v>871</v>
      </c>
      <c r="D169" s="72" t="s">
        <v>117</v>
      </c>
      <c r="E169" s="72" t="s">
        <v>117</v>
      </c>
    </row>
    <row r="170" spans="1:5" ht="12" customHeight="1">
      <c r="A170" s="9" t="s">
        <v>30</v>
      </c>
      <c r="B170" s="73" t="s">
        <v>30</v>
      </c>
      <c r="C170" s="72" t="s">
        <v>30</v>
      </c>
      <c r="D170" s="72" t="s">
        <v>30</v>
      </c>
      <c r="E170" s="72" t="s">
        <v>30</v>
      </c>
    </row>
    <row r="171" spans="1:5" ht="12" customHeight="1">
      <c r="A171" s="9" t="s">
        <v>391</v>
      </c>
      <c r="B171" s="73" t="s">
        <v>30</v>
      </c>
      <c r="C171" s="72" t="s">
        <v>30</v>
      </c>
      <c r="D171" s="72" t="s">
        <v>30</v>
      </c>
      <c r="E171" s="72" t="s">
        <v>30</v>
      </c>
    </row>
    <row r="172" spans="1:5" ht="12" customHeight="1">
      <c r="A172" s="9" t="s">
        <v>392</v>
      </c>
      <c r="B172" s="70">
        <v>4166</v>
      </c>
      <c r="C172" s="72" t="s">
        <v>757</v>
      </c>
      <c r="D172" s="74">
        <v>4166</v>
      </c>
      <c r="E172" s="72" t="s">
        <v>117</v>
      </c>
    </row>
    <row r="173" spans="1:5" ht="12" customHeight="1">
      <c r="A173" s="9" t="s">
        <v>393</v>
      </c>
      <c r="B173" s="71">
        <v>14</v>
      </c>
      <c r="C173" s="72" t="s">
        <v>979</v>
      </c>
      <c r="D173" s="75">
        <v>3.0000000000000001E-3</v>
      </c>
      <c r="E173" s="72" t="s">
        <v>124</v>
      </c>
    </row>
    <row r="174" spans="1:5" ht="12" customHeight="1">
      <c r="A174" s="9" t="s">
        <v>371</v>
      </c>
      <c r="B174" s="71">
        <v>231</v>
      </c>
      <c r="C174" s="72" t="s">
        <v>626</v>
      </c>
      <c r="D174" s="75">
        <v>5.5E-2</v>
      </c>
      <c r="E174" s="72" t="s">
        <v>377</v>
      </c>
    </row>
    <row r="175" spans="1:5" ht="12" customHeight="1">
      <c r="A175" s="9" t="s">
        <v>361</v>
      </c>
      <c r="B175" s="71">
        <v>128</v>
      </c>
      <c r="C175" s="72" t="s">
        <v>742</v>
      </c>
      <c r="D175" s="75">
        <v>3.1E-2</v>
      </c>
      <c r="E175" s="72" t="s">
        <v>483</v>
      </c>
    </row>
    <row r="176" spans="1:5" ht="12" customHeight="1">
      <c r="A176" s="9" t="s">
        <v>394</v>
      </c>
      <c r="B176" s="71">
        <v>326</v>
      </c>
      <c r="C176" s="72" t="s">
        <v>744</v>
      </c>
      <c r="D176" s="75">
        <v>7.8E-2</v>
      </c>
      <c r="E176" s="72" t="s">
        <v>485</v>
      </c>
    </row>
    <row r="177" spans="1:5" ht="12" customHeight="1">
      <c r="A177" s="9" t="s">
        <v>395</v>
      </c>
      <c r="B177" s="71">
        <v>472</v>
      </c>
      <c r="C177" s="72" t="s">
        <v>701</v>
      </c>
      <c r="D177" s="75">
        <v>0.113</v>
      </c>
      <c r="E177" s="72" t="s">
        <v>658</v>
      </c>
    </row>
    <row r="178" spans="1:5" ht="12" customHeight="1">
      <c r="A178" s="9" t="s">
        <v>365</v>
      </c>
      <c r="B178" s="70">
        <v>1839</v>
      </c>
      <c r="C178" s="72" t="s">
        <v>677</v>
      </c>
      <c r="D178" s="75">
        <v>0.441</v>
      </c>
      <c r="E178" s="72" t="s">
        <v>652</v>
      </c>
    </row>
    <row r="179" spans="1:5" ht="12" customHeight="1">
      <c r="A179" s="9" t="s">
        <v>396</v>
      </c>
      <c r="B179" s="70">
        <v>1156</v>
      </c>
      <c r="C179" s="72" t="s">
        <v>97</v>
      </c>
      <c r="D179" s="75">
        <v>0.27700000000000002</v>
      </c>
      <c r="E179" s="72" t="s">
        <v>784</v>
      </c>
    </row>
    <row r="180" spans="1:5" ht="12" customHeight="1">
      <c r="A180" s="9" t="s">
        <v>353</v>
      </c>
      <c r="B180" s="70">
        <v>1232</v>
      </c>
      <c r="C180" s="72" t="s">
        <v>645</v>
      </c>
      <c r="D180" s="72" t="s">
        <v>117</v>
      </c>
      <c r="E180" s="72" t="s">
        <v>117</v>
      </c>
    </row>
    <row r="181" spans="1:5" ht="12" customHeight="1">
      <c r="A181" s="9" t="s">
        <v>30</v>
      </c>
      <c r="B181" s="73" t="s">
        <v>30</v>
      </c>
      <c r="C181" s="72" t="s">
        <v>30</v>
      </c>
      <c r="D181" s="72" t="s">
        <v>30</v>
      </c>
      <c r="E181" s="72" t="s">
        <v>30</v>
      </c>
    </row>
    <row r="182" spans="1:5" ht="12" customHeight="1">
      <c r="A182" s="9" t="s">
        <v>398</v>
      </c>
      <c r="B182" s="71">
        <v>132</v>
      </c>
      <c r="C182" s="72" t="s">
        <v>734</v>
      </c>
      <c r="D182" s="72" t="s">
        <v>117</v>
      </c>
      <c r="E182" s="72" t="s">
        <v>117</v>
      </c>
    </row>
    <row r="183" spans="1:5" ht="12" customHeight="1">
      <c r="A183" s="9" t="s">
        <v>30</v>
      </c>
      <c r="B183" s="73" t="s">
        <v>30</v>
      </c>
      <c r="C183" s="72" t="s">
        <v>30</v>
      </c>
      <c r="D183" s="72" t="s">
        <v>30</v>
      </c>
      <c r="E183" s="72" t="s">
        <v>30</v>
      </c>
    </row>
    <row r="184" spans="1:5" ht="12" customHeight="1">
      <c r="A184" s="9" t="s">
        <v>399</v>
      </c>
      <c r="B184" s="73" t="s">
        <v>30</v>
      </c>
      <c r="C184" s="72" t="s">
        <v>30</v>
      </c>
      <c r="D184" s="72" t="s">
        <v>30</v>
      </c>
      <c r="E184" s="72" t="s">
        <v>30</v>
      </c>
    </row>
    <row r="185" spans="1:5" ht="51">
      <c r="A185" s="9" t="s">
        <v>400</v>
      </c>
      <c r="B185" s="70">
        <v>4155</v>
      </c>
      <c r="C185" s="72" t="s">
        <v>757</v>
      </c>
      <c r="D185" s="74">
        <v>4155</v>
      </c>
      <c r="E185" s="72" t="s">
        <v>117</v>
      </c>
    </row>
    <row r="186" spans="1:5" ht="12" customHeight="1">
      <c r="A186" s="9" t="s">
        <v>401</v>
      </c>
      <c r="B186" s="71">
        <v>246</v>
      </c>
      <c r="C186" s="72" t="s">
        <v>831</v>
      </c>
      <c r="D186" s="75">
        <v>5.8999999999999997E-2</v>
      </c>
      <c r="E186" s="72" t="s">
        <v>390</v>
      </c>
    </row>
    <row r="187" spans="1:5" ht="12" customHeight="1">
      <c r="A187" s="9" t="s">
        <v>388</v>
      </c>
      <c r="B187" s="71">
        <v>358</v>
      </c>
      <c r="C187" s="72" t="s">
        <v>791</v>
      </c>
      <c r="D187" s="75">
        <v>8.5999999999999993E-2</v>
      </c>
      <c r="E187" s="72" t="s">
        <v>666</v>
      </c>
    </row>
    <row r="188" spans="1:5" ht="12" customHeight="1">
      <c r="A188" s="9" t="s">
        <v>378</v>
      </c>
      <c r="B188" s="71">
        <v>371</v>
      </c>
      <c r="C188" s="72" t="s">
        <v>93</v>
      </c>
      <c r="D188" s="75">
        <v>8.8999999999999996E-2</v>
      </c>
      <c r="E188" s="72" t="s">
        <v>254</v>
      </c>
    </row>
    <row r="189" spans="1:5" ht="12" customHeight="1">
      <c r="A189" s="9" t="s">
        <v>379</v>
      </c>
      <c r="B189" s="71">
        <v>552</v>
      </c>
      <c r="C189" s="72" t="s">
        <v>687</v>
      </c>
      <c r="D189" s="75">
        <v>0.13300000000000001</v>
      </c>
      <c r="E189" s="72" t="s">
        <v>246</v>
      </c>
    </row>
    <row r="190" spans="1:5" ht="12" customHeight="1">
      <c r="A190" s="9" t="s">
        <v>380</v>
      </c>
      <c r="B190" s="71">
        <v>290</v>
      </c>
      <c r="C190" s="72" t="s">
        <v>642</v>
      </c>
      <c r="D190" s="75">
        <v>7.0000000000000007E-2</v>
      </c>
      <c r="E190" s="72" t="s">
        <v>487</v>
      </c>
    </row>
    <row r="191" spans="1:5" ht="12" customHeight="1">
      <c r="A191" s="9" t="s">
        <v>381</v>
      </c>
      <c r="B191" s="70">
        <v>2338</v>
      </c>
      <c r="C191" s="72" t="s">
        <v>793</v>
      </c>
      <c r="D191" s="75">
        <v>0.56299999999999994</v>
      </c>
      <c r="E191" s="72" t="s">
        <v>948</v>
      </c>
    </row>
    <row r="192" spans="1:5" ht="12" customHeight="1">
      <c r="A192" s="9" t="s">
        <v>30</v>
      </c>
      <c r="B192" s="73" t="s">
        <v>30</v>
      </c>
      <c r="C192" s="72" t="s">
        <v>30</v>
      </c>
      <c r="D192" s="72" t="s">
        <v>30</v>
      </c>
      <c r="E192" s="72" t="s">
        <v>30</v>
      </c>
    </row>
    <row r="193" spans="1:5" ht="12" customHeight="1">
      <c r="A193" s="9" t="s">
        <v>383</v>
      </c>
      <c r="B193" s="71">
        <v>143</v>
      </c>
      <c r="C193" s="72" t="s">
        <v>734</v>
      </c>
      <c r="D193" s="72" t="s">
        <v>117</v>
      </c>
      <c r="E193" s="72" t="s">
        <v>117</v>
      </c>
    </row>
  </sheetData>
  <mergeCells count="2">
    <mergeCell ref="A2:B3"/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6" sqref="A6:B7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60" t="s">
        <v>10</v>
      </c>
      <c r="B1" s="60" t="s">
        <v>11</v>
      </c>
      <c r="C1" s="60" t="s">
        <v>12</v>
      </c>
      <c r="D1" s="60" t="s">
        <v>13</v>
      </c>
      <c r="E1" s="60" t="s">
        <v>14</v>
      </c>
      <c r="F1" s="60" t="s">
        <v>16</v>
      </c>
      <c r="G1" s="60" t="s">
        <v>15</v>
      </c>
    </row>
    <row r="2" spans="1:7" ht="45">
      <c r="A2" s="62" t="s">
        <v>981</v>
      </c>
      <c r="B2" s="62" t="s">
        <v>982</v>
      </c>
      <c r="C2" s="62">
        <v>2014</v>
      </c>
      <c r="D2" s="62">
        <v>68</v>
      </c>
      <c r="E2" s="62">
        <v>8</v>
      </c>
      <c r="F2" s="62">
        <f xml:space="preserve"> SUM(D2:E2)</f>
        <v>76</v>
      </c>
      <c r="G2" s="62">
        <v>19</v>
      </c>
    </row>
    <row r="6" spans="1:7">
      <c r="A6" t="s">
        <v>1058</v>
      </c>
      <c r="B6" s="113" t="s">
        <v>1061</v>
      </c>
    </row>
    <row r="7" spans="1:7">
      <c r="A7" t="s">
        <v>1060</v>
      </c>
      <c r="B7" s="112" t="s">
        <v>1062</v>
      </c>
    </row>
    <row r="14" spans="1:7">
      <c r="A14" s="64"/>
      <c r="B14" s="64"/>
      <c r="C14" s="65"/>
      <c r="D14" s="65"/>
      <c r="E14" s="65"/>
      <c r="F14" s="65"/>
    </row>
  </sheetData>
  <hyperlinks>
    <hyperlink ref="B6" r:id="rId1"/>
  </hyperlinks>
  <pageMargins left="0.7" right="0.7" top="0.75" bottom="0.75" header="0.3" footer="0.3"/>
  <ignoredErrors>
    <ignoredError sqref="F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Population by Age</vt:lpstr>
      <vt:lpstr>Diversity Score</vt:lpstr>
      <vt:lpstr>Race and Ethnicity</vt:lpstr>
      <vt:lpstr>Children in Poverty</vt:lpstr>
      <vt:lpstr>Unemployment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Anna Wright</cp:lastModifiedBy>
  <dcterms:created xsi:type="dcterms:W3CDTF">2015-06-19T19:55:24Z</dcterms:created>
  <dcterms:modified xsi:type="dcterms:W3CDTF">2015-08-10T20:29:44Z</dcterms:modified>
</cp:coreProperties>
</file>